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ISTEU\8_PROSPECTION TERRITORIALE\1.COLLECTIVITES\EPT Grand Paris Sud Est Avenir_94\94_PI Limeil Brévannes_Centre-ville\05 - Etudes\01 - ETUDES PREALABLES_DDOI\25_Marché MOE urbaine\1.Préparation marché\Envoi n°2 au DAM 03.04.2025\"/>
    </mc:Choice>
  </mc:AlternateContent>
  <xr:revisionPtr revIDLastSave="0" documentId="13_ncr:1_{1D6F74E0-7167-4E6F-8A4B-40D805EEFF7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DQE LBCV" sheetId="2" r:id="rId1"/>
    <sheet name="Retour ALX" sheetId="8" state="hidden" r:id="rId2"/>
  </sheets>
  <definedNames>
    <definedName name="_Toc126578642" localSheetId="0">'DQE LBCV'!#REF!</definedName>
    <definedName name="_xlnm.Print_Area" localSheetId="0">'DQE LBCV'!$A$1:$J$54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2" l="1"/>
  <c r="G31" i="2"/>
  <c r="D46" i="2"/>
  <c r="G42" i="2" l="1"/>
  <c r="G28" i="2"/>
  <c r="D44" i="8" l="1"/>
  <c r="D48" i="8"/>
  <c r="D41" i="8"/>
  <c r="D36" i="8" l="1"/>
  <c r="D32" i="8"/>
  <c r="D31" i="8"/>
  <c r="D27" i="8"/>
  <c r="D26" i="8"/>
  <c r="D24" i="8"/>
  <c r="D23" i="8"/>
  <c r="D16" i="8"/>
  <c r="G27" i="2" l="1"/>
  <c r="G43" i="2"/>
  <c r="G30" i="2"/>
  <c r="G20" i="2"/>
  <c r="B52" i="2"/>
  <c r="G44" i="2" l="1"/>
  <c r="G11" i="2"/>
  <c r="G14" i="2"/>
  <c r="G22" i="2"/>
  <c r="G21" i="2"/>
  <c r="G23" i="2"/>
  <c r="G29" i="2"/>
  <c r="G12" i="2"/>
  <c r="G18" i="2"/>
  <c r="G17" i="2"/>
  <c r="G26" i="2"/>
  <c r="G13" i="2"/>
  <c r="G19" i="2"/>
  <c r="G41" i="2" l="1"/>
  <c r="G40" i="2" l="1"/>
  <c r="G45" i="2"/>
  <c r="G38" i="2"/>
  <c r="G39" i="2" l="1"/>
  <c r="G46" i="2" s="1"/>
  <c r="C52" i="2" s="1"/>
  <c r="D32" i="2"/>
  <c r="G10" i="2" l="1"/>
  <c r="G15" i="2"/>
  <c r="G25" i="2" l="1"/>
  <c r="G16" i="2"/>
  <c r="B51" i="2"/>
  <c r="G32" i="2" l="1"/>
  <c r="C51" i="2" l="1"/>
  <c r="C54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tc={184FE70E-CD7C-4C1F-983A-A18467F7ABDE}</author>
    <author>tc={03C1DE76-B4C6-4144-B108-1F04BA97A5F0}</author>
  </authors>
  <commentList>
    <comment ref="B45" authorId="0" shapeId="0" xr:uid="{184FE70E-CD7C-4C1F-983A-A18467F7ABDE}">
      <text>
        <t xml:space="preserve"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HQE Aménagement Durable : regarder s’il y a dans le CCTP
Exigence GPA : est-ce que l’on fait bien dans le cadre de la ZAC ?
Question Laurence : qu’est ce qu’on s’impose en DD ? Notamment qu’est ce qu’on s’impose en tant qu’aménageur ? </t>
      </text>
    </comment>
    <comment ref="E53" authorId="1" shapeId="0" xr:uid="{03C1DE76-B4C6-4144-B108-1F04BA97A5F0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Faire confirmer la phrase avec le DAM
Il ne faut pas qu’il refuse de venir en réunion en cas de besoin</t>
      </text>
    </comment>
  </commentList>
</comments>
</file>

<file path=xl/sharedStrings.xml><?xml version="1.0" encoding="utf-8"?>
<sst xmlns="http://schemas.openxmlformats.org/spreadsheetml/2006/main" count="213" uniqueCount="145">
  <si>
    <t>Montant total</t>
  </si>
  <si>
    <t>Unité</t>
  </si>
  <si>
    <t>Détail Quantitatif Estimatif</t>
  </si>
  <si>
    <t>Montant unitaire</t>
  </si>
  <si>
    <t>Quantité estimée</t>
  </si>
  <si>
    <t>TOTAUX</t>
  </si>
  <si>
    <t>Missions</t>
  </si>
  <si>
    <t>Montant total estimé</t>
  </si>
  <si>
    <t>forfait</t>
  </si>
  <si>
    <t>Aucune case n'est à remplir dans cet onglet. Le document se remplit automatiquement</t>
  </si>
  <si>
    <t>par fiche</t>
  </si>
  <si>
    <t>par PC</t>
  </si>
  <si>
    <t>TOTAL</t>
  </si>
  <si>
    <t>par actualisation</t>
  </si>
  <si>
    <t>Elaboration de fiches d’emprises</t>
  </si>
  <si>
    <t>Suivi des permis de construire modificatifs (PCm)</t>
  </si>
  <si>
    <t>Coordinations avec les projets immobiliers en phase exécution et contrôles de conformité</t>
  </si>
  <si>
    <t>par équipements</t>
  </si>
  <si>
    <t>Accompagnement dans les processus de certification-labellisation</t>
  </si>
  <si>
    <t>Accompagnement dans l’élaboration des dossiers de demandes de subventions</t>
  </si>
  <si>
    <t>Forfait</t>
  </si>
  <si>
    <t>Opération centre-ville Limeil-Brévannes</t>
  </si>
  <si>
    <t>3.1.1</t>
  </si>
  <si>
    <t>Elaboration d’une notice des Prescriptions Architecturales, Urbaines, Paysagères et Environnementales</t>
  </si>
  <si>
    <t>Mise à jour de la notice des prescriptions</t>
  </si>
  <si>
    <t>AMO en cas de concours de maîtrise d'œuvre</t>
  </si>
  <si>
    <t>par concours</t>
  </si>
  <si>
    <t>par sélection</t>
  </si>
  <si>
    <t>3.1 - Missions de maîtrise d'œuvre urbaine</t>
  </si>
  <si>
    <t>3.2.1</t>
  </si>
  <si>
    <t>3.2.3</t>
  </si>
  <si>
    <t>3.2.6</t>
  </si>
  <si>
    <t>Pilotage revue de projet</t>
  </si>
  <si>
    <t>Traduction du projet urbain dans les documents réglementaires</t>
  </si>
  <si>
    <t>Missions complémentaires de production, participation aux réunions</t>
  </si>
  <si>
    <t>Par mise à jour du jumeau numérique</t>
  </si>
  <si>
    <t xml:space="preserve">Jours de travail </t>
  </si>
  <si>
    <t>Jours de travail</t>
  </si>
  <si>
    <t>Par dossiers</t>
  </si>
  <si>
    <t>Contribution au dossier de réalisation de ZAC</t>
  </si>
  <si>
    <t xml:space="preserve">Accord-Cadre de Maîtrise d'œuvre urbaine </t>
  </si>
  <si>
    <t xml:space="preserve">3.2 - Missions d'accompagnement de la MOA </t>
  </si>
  <si>
    <t>LMB</t>
  </si>
  <si>
    <t>Commentaires alx</t>
  </si>
  <si>
    <t>Prévoir 2-3 QT pour màJ du CPAUPE au cours de la vie du projet</t>
  </si>
  <si>
    <t>Mise à jour du CPAUPE - adaptations mineures</t>
  </si>
  <si>
    <t>Mise à jour du CPAUPE - refonte totale</t>
  </si>
  <si>
    <t>Prévoir une QT si remise en cause totale du projet</t>
  </si>
  <si>
    <t>Voir CCTP - BPU SMAC</t>
  </si>
  <si>
    <t>VOIR CCTP BPU CHRT</t>
  </si>
  <si>
    <t xml:space="preserve">Conception des espaces publics au niveau Esquisse </t>
  </si>
  <si>
    <t>1 QT - Donnée d'entréee essentielle du futur marché MOE VRD. voir descriptif des attendus CCTP</t>
  </si>
  <si>
    <t>REX SMAC - Souvent demandé en phase concertation / Démarrage de ZAC</t>
  </si>
  <si>
    <t xml:space="preserve">Création d'une maquette de travail </t>
  </si>
  <si>
    <t>Voir si un niveau de complexité à l'instar de CHRT s'impose suivant la spécificité du projet ?</t>
  </si>
  <si>
    <t>Mise à jour d'une fiche d'emprise</t>
  </si>
  <si>
    <t>Par fiche</t>
  </si>
  <si>
    <t>Voir si sous détail de niveau de complexité (à priori non) prévoir à minima 1QT par lot</t>
  </si>
  <si>
    <t xml:space="preserve">AMO pour la sélection des promoteurs </t>
  </si>
  <si>
    <r>
      <t xml:space="preserve">Suivi des permis de construire (PC) </t>
    </r>
    <r>
      <rPr>
        <sz val="11"/>
        <color theme="9"/>
        <rFont val="Calibri"/>
        <family val="2"/>
        <scheme val="minor"/>
      </rPr>
      <t>+ coordination</t>
    </r>
  </si>
  <si>
    <t>Réalisation de dossier d'étude d'opportunité ou faisabilité ponctuelle 
Sous détail simple / modéré / complexe</t>
  </si>
  <si>
    <t>PAR REUNION</t>
  </si>
  <si>
    <t>Missions de type  Participation à d'autres rendez-vous</t>
  </si>
  <si>
    <t>Type urba transitoire par exemple</t>
  </si>
  <si>
    <t>Coordination avec partenaires tiers (MOE VRD, AMO DD, AMO Socle etc.). Prévoir une estimation importante (3 réunions + avis par lot)</t>
  </si>
  <si>
    <t>Suivi de la réalisation du PC - Analyse d'un APD</t>
  </si>
  <si>
    <t>Suivi de la réalisation du PC - Analyse d'un PRO</t>
  </si>
  <si>
    <t>Suivi de la réalisation du PC - Analyse d'un DCE</t>
  </si>
  <si>
    <t>Par lot</t>
  </si>
  <si>
    <t>En cohérence avec la nouvelle PSV type</t>
  </si>
  <si>
    <t xml:space="preserve">Mise à jour d'une perspective - </t>
  </si>
  <si>
    <t xml:space="preserve">Réalisation d'une nouvelle perspective </t>
  </si>
  <si>
    <t>toujours utile de disposer d'une ligne de prix</t>
  </si>
  <si>
    <t>Accompagnement du maitre d’ouvrage lors de réunions de concertation ou de communication</t>
  </si>
  <si>
    <t>Par réunion</t>
  </si>
  <si>
    <t>Nécessite préparation de supports spécifiques</t>
  </si>
  <si>
    <t>Réalisation du schéma de défense extérieure contre les incendies (DECI)</t>
  </si>
  <si>
    <r>
      <t xml:space="preserve">A intégrer avec validation de la BSPP si MOE U en charge de l'esquisse des Espaces publics. </t>
    </r>
    <r>
      <rPr>
        <b/>
        <sz val="11"/>
        <color theme="1"/>
        <rFont val="Calibri"/>
        <family val="2"/>
        <scheme val="minor"/>
      </rPr>
      <t>Prévoir la màj dans la mission MOE VRD</t>
    </r>
  </si>
  <si>
    <r>
      <t xml:space="preserve">Mise à jour du plan masse - </t>
    </r>
    <r>
      <rPr>
        <sz val="11"/>
        <color rgb="FF00B050"/>
        <rFont val="Calibri"/>
        <family val="2"/>
        <scheme val="minor"/>
      </rPr>
      <t>Mise à jour du plan programme de l’opération</t>
    </r>
  </si>
  <si>
    <t>Reprise du plan masse / plan de programmation réalisé par l'urba en phase étude (ou créée dans le cadre de l'esquisse s'il n'existe pas encore)</t>
  </si>
  <si>
    <t xml:space="preserve">Accompagnement de la MOE des espaces publics pour la conception des espaces publics </t>
  </si>
  <si>
    <t>Ja : accompagnement de la MOE espaces publics pour une étude de faisabilité</t>
  </si>
  <si>
    <t>Jb : accompagnement de la MOE espaces publics pour une étude de reprise d’AVP</t>
  </si>
  <si>
    <t>Jc : accompagnement de la MOE espaces publics pour une étude de PRO</t>
  </si>
  <si>
    <t>Jd : accompagnement de la MOE espaces publics pour une étude de reprise de PRO</t>
  </si>
  <si>
    <r>
      <t xml:space="preserve">Ia : participation à une « réunion de travail simple » 
</t>
    </r>
    <r>
      <rPr>
        <i/>
        <sz val="11"/>
        <color rgb="FF00B050"/>
        <rFont val="Calibri"/>
        <family val="2"/>
        <scheme val="minor"/>
      </rPr>
      <t>(échanges avec la MOA, rendez-vous bi-latérale avec un opérateur spécifique, etc)</t>
    </r>
  </si>
  <si>
    <r>
      <t xml:space="preserve">Ib : Participation à une « réunion de travail élargie » ou réunion de présentation du projet avec la MOA et un ou plusieurs partenaires et/ou opérateurs </t>
    </r>
    <r>
      <rPr>
        <i/>
        <sz val="11"/>
        <color rgb="FF00B050"/>
        <rFont val="Calibri"/>
        <family val="2"/>
        <scheme val="minor"/>
      </rPr>
      <t>(comité technique par exemple)</t>
    </r>
  </si>
  <si>
    <r>
      <t xml:space="preserve">Ic : Participation à une réunion de pilotage institutionnelle avec plusieurs partenaires et/ou opérateurs </t>
    </r>
    <r>
      <rPr>
        <i/>
        <sz val="11"/>
        <color rgb="FF00B050"/>
        <rFont val="Calibri"/>
        <family val="2"/>
        <scheme val="minor"/>
      </rPr>
      <t>(comité de pilotage par exemple)</t>
    </r>
  </si>
  <si>
    <t>Jb : accompagnement de la MOE espaces publics pour une étude d'AVP</t>
  </si>
  <si>
    <t>Missions du MOE U pour ammorcer, suivre, valider le respect des principes généraux dans le cadre des études du MOE VRD</t>
  </si>
  <si>
    <t>Mise à jour du plan programme de l’opération</t>
  </si>
  <si>
    <t>Mise à jour du plan masse</t>
  </si>
  <si>
    <t>Par perspective</t>
  </si>
  <si>
    <t xml:space="preserve">Réalisation de dossier d'étude d'opportunité ou faisabilité ponctuelle </t>
  </si>
  <si>
    <t>3.2.7</t>
  </si>
  <si>
    <t>3.2.8</t>
  </si>
  <si>
    <t>Saint-Maur-des-Fossées</t>
  </si>
  <si>
    <t>Charenton</t>
  </si>
  <si>
    <t>Atelier de coordination Pré-PC</t>
  </si>
  <si>
    <t>deux lots par lot</t>
  </si>
  <si>
    <r>
      <t>Voir avec DAM si la phrase du CCTP de LMB "</t>
    </r>
    <r>
      <rPr>
        <i/>
        <sz val="11"/>
        <color rgb="FFFF0000"/>
        <rFont val="Calibri"/>
        <family val="2"/>
        <scheme val="minor"/>
      </rPr>
      <t>Le prestataire devra prévoir dans son offre toutes les réunions nécessaires à la bonne réalisation des différentes missions de l’accord-cadre." permet d'éviter ces lignes de prix</t>
    </r>
    <r>
      <rPr>
        <sz val="11"/>
        <color rgb="FFFF0000"/>
        <rFont val="Calibri"/>
        <family val="2"/>
        <scheme val="minor"/>
      </rPr>
      <t xml:space="preserve">/"
A mon sens il conviendrait à la foit d'être plus explicite dans le CCTP LMB sur les Cotech/copil/instances qui sont rattachés à l'une de leur production des missions précédentes et donc réputées incluses au prix  (ex : copil de validation d'une reprise d'une fiche de lot)
Et se garder ces 3 lignes de prix pour totues mobilisation autre non identifiée dans le CCTP. 9a permettra d'avoir une souplesse de pilotage </t>
    </r>
  </si>
  <si>
    <t>Elaboration et mise à jour de fiches d’emprises</t>
  </si>
  <si>
    <t>Mise à jour d'une perspective d'ambiance</t>
  </si>
  <si>
    <t>Réalisation d'une nouvelle perspective d'ambiance</t>
  </si>
  <si>
    <t>Suivi des permis de construire (PC) - Analyse d'un APD</t>
  </si>
  <si>
    <t>Suivi des permis de construire (PC) - Analyse d'un PRO</t>
  </si>
  <si>
    <t>Suivi des permis de construire (PC) - Analyse d'un DCE</t>
  </si>
  <si>
    <t xml:space="preserve">Suivi des permis de construire (PC) - Production du CR de la réunion de prototypes et échantillons </t>
  </si>
  <si>
    <t>3.2.4 Cas 1</t>
  </si>
  <si>
    <t>3.2.4 Cas 2</t>
  </si>
  <si>
    <t xml:space="preserve">Par réunion </t>
  </si>
  <si>
    <t>Missions complémentaires de production, participation aux réunions - Participation à une « réunion de travail simple »</t>
  </si>
  <si>
    <t>Missions complémentaires de production, participation aux réunions - Participation à une « réunion de travail élargie »</t>
  </si>
  <si>
    <t>3.1.2. Cas 1</t>
  </si>
  <si>
    <t>3.1.2. Cas 2</t>
  </si>
  <si>
    <t>3.1.3</t>
  </si>
  <si>
    <t>3.1.5</t>
  </si>
  <si>
    <t>3.1.6</t>
  </si>
  <si>
    <t>3.1.7</t>
  </si>
  <si>
    <t>3.1.8</t>
  </si>
  <si>
    <t>3.1.9</t>
  </si>
  <si>
    <t>3.1.10</t>
  </si>
  <si>
    <t>3.1.12 Cas 1</t>
  </si>
  <si>
    <t>3.1.12 Cas 2</t>
  </si>
  <si>
    <t>3.1.13</t>
  </si>
  <si>
    <t>3.1.16</t>
  </si>
  <si>
    <t>3.2.2</t>
  </si>
  <si>
    <t>par atelier</t>
  </si>
  <si>
    <t>par lot</t>
  </si>
  <si>
    <t>Suivi des études préalables au PC et avis sur le PC</t>
  </si>
  <si>
    <t>3.1.14</t>
  </si>
  <si>
    <t>3.1.15 Cas 1</t>
  </si>
  <si>
    <t>3.1.15 Cas 2</t>
  </si>
  <si>
    <t>3.1.15 Cas 3</t>
  </si>
  <si>
    <t>3.1.15 Cas 4</t>
  </si>
  <si>
    <t>3.1.17</t>
  </si>
  <si>
    <t>Réalisation d'ateliers de coordination et avis sur le Pré-PC</t>
  </si>
  <si>
    <t>3.1.18</t>
  </si>
  <si>
    <t>Mise à jour du tableau de suivi des indicateurs – revue de projet</t>
  </si>
  <si>
    <r>
      <t xml:space="preserve">Conception des espaces publics au niveau </t>
    </r>
    <r>
      <rPr>
        <sz val="11"/>
        <color theme="1"/>
        <rFont val="Calibri"/>
        <family val="2"/>
        <scheme val="minor"/>
      </rPr>
      <t xml:space="preserve">Etudes préalables  </t>
    </r>
  </si>
  <si>
    <t xml:space="preserve">3.1.4 </t>
  </si>
  <si>
    <t xml:space="preserve">Accompagnement de la MOE espaces publics </t>
  </si>
  <si>
    <t xml:space="preserve">Création d'une maquette de travail et mise à jour des lots </t>
  </si>
  <si>
    <t xml:space="preserve">Rédaction d'un permis d'aménager 
</t>
  </si>
  <si>
    <t xml:space="preserve">Traduction du projet urbain dans les documents réglementaires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</si>
</sst>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#,##0\ &quot;€&quot;"/>
    <numFmt numFmtId="167" formatCode="#,##0.00\ [$€];[Red]\-#,##0.00\ [$€]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4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4"/>
      <color theme="3" tint="-0.249977111117893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8"/>
      <name val="Calibri"/>
      <family val="2"/>
      <scheme val="minor"/>
    </font>
    <font>
      <sz val="8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3" tint="-0.499984740745262"/>
      <name val="Calibri"/>
      <family val="2"/>
      <scheme val="minor"/>
    </font>
    <font>
      <b/>
      <sz val="11"/>
      <color theme="3" tint="-0.499984740745262"/>
      <name val="Calibri"/>
      <family val="2"/>
      <scheme val="minor"/>
    </font>
    <font>
      <b/>
      <sz val="12"/>
      <color theme="3" tint="-0.499984740745262"/>
      <name val="Calibri"/>
      <family val="2"/>
      <scheme val="minor"/>
    </font>
    <font>
      <b/>
      <sz val="16"/>
      <color theme="3" tint="-0.249977111117893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20"/>
      <color theme="1"/>
      <name val="Montserrat"/>
    </font>
    <font>
      <sz val="11"/>
      <color theme="3"/>
      <name val="Calibri"/>
      <family val="2"/>
      <scheme val="minor"/>
    </font>
    <font>
      <sz val="11"/>
      <color theme="1"/>
      <name val="Calibri"/>
      <family val="2"/>
    </font>
    <font>
      <sz val="11"/>
      <color rgb="FF00B050"/>
      <name val="Calibri"/>
      <family val="2"/>
      <scheme val="minor"/>
    </font>
    <font>
      <sz val="11"/>
      <color theme="9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color rgb="FF00B050"/>
      <name val="Calibri"/>
      <family val="2"/>
      <scheme val="minor"/>
    </font>
    <font>
      <i/>
      <sz val="11"/>
      <color rgb="FF00B05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10"/>
      <name val="Arial"/>
      <family val="2"/>
      <charset val="1"/>
    </font>
    <font>
      <sz val="10"/>
      <name val="Bookman Old Style"/>
      <family val="1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 style="dashed">
        <color indexed="64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3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4" fillId="0" borderId="0"/>
    <xf numFmtId="167" fontId="36" fillId="0" borderId="0" applyFont="0" applyFill="0" applyBorder="0" applyAlignment="0" applyProtection="0"/>
    <xf numFmtId="164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5" fillId="0" borderId="0"/>
    <xf numFmtId="0" fontId="35" fillId="0" borderId="0"/>
    <xf numFmtId="0" fontId="37" fillId="0" borderId="0"/>
    <xf numFmtId="0" fontId="35" fillId="0" borderId="0"/>
    <xf numFmtId="0" fontId="1" fillId="0" borderId="0"/>
    <xf numFmtId="0" fontId="35" fillId="0" borderId="0"/>
    <xf numFmtId="0" fontId="35" fillId="0" borderId="0"/>
    <xf numFmtId="9" fontId="34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8" fillId="0" borderId="0"/>
    <xf numFmtId="9" fontId="35" fillId="0" borderId="0" applyFill="0" applyBorder="0" applyAlignment="0" applyProtection="0"/>
    <xf numFmtId="44" fontId="1" fillId="0" borderId="0" applyFont="0" applyFill="0" applyBorder="0" applyAlignment="0" applyProtection="0"/>
    <xf numFmtId="0" fontId="39" fillId="0" borderId="0"/>
    <xf numFmtId="44" fontId="1" fillId="0" borderId="0" applyFont="0" applyFill="0" applyBorder="0" applyAlignment="0" applyProtection="0"/>
  </cellStyleXfs>
  <cellXfs count="186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5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0" fillId="0" borderId="0" xfId="0" applyAlignment="1">
      <alignment horizontal="centerContinuous"/>
    </xf>
    <xf numFmtId="0" fontId="8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/>
    </xf>
    <xf numFmtId="0" fontId="10" fillId="0" borderId="0" xfId="0" applyFont="1" applyAlignment="1">
      <alignment horizontal="centerContinuous" vertical="center" wrapText="1"/>
    </xf>
    <xf numFmtId="0" fontId="11" fillId="5" borderId="0" xfId="2" applyFont="1" applyFill="1" applyAlignment="1">
      <alignment vertical="center"/>
    </xf>
    <xf numFmtId="0" fontId="15" fillId="0" borderId="0" xfId="0" applyFont="1" applyAlignment="1">
      <alignment horizontal="centerContinuous" vertical="center"/>
    </xf>
    <xf numFmtId="0" fontId="16" fillId="6" borderId="10" xfId="2" applyFont="1" applyFill="1" applyBorder="1" applyAlignment="1">
      <alignment horizontal="center" vertical="center" wrapText="1"/>
    </xf>
    <xf numFmtId="165" fontId="0" fillId="0" borderId="8" xfId="0" applyNumberFormat="1" applyBorder="1" applyAlignment="1">
      <alignment vertical="center"/>
    </xf>
    <xf numFmtId="0" fontId="0" fillId="0" borderId="17" xfId="0" applyBorder="1" applyAlignment="1">
      <alignment vertical="center"/>
    </xf>
    <xf numFmtId="165" fontId="0" fillId="0" borderId="9" xfId="0" applyNumberFormat="1" applyBorder="1" applyAlignment="1">
      <alignment vertical="center"/>
    </xf>
    <xf numFmtId="0" fontId="17" fillId="5" borderId="0" xfId="2" applyFont="1" applyFill="1" applyAlignment="1">
      <alignment vertical="center"/>
    </xf>
    <xf numFmtId="0" fontId="18" fillId="5" borderId="10" xfId="1" applyFont="1" applyFill="1" applyBorder="1"/>
    <xf numFmtId="0" fontId="7" fillId="0" borderId="0" xfId="0" applyFont="1" applyAlignment="1">
      <alignment vertical="center"/>
    </xf>
    <xf numFmtId="165" fontId="0" fillId="0" borderId="0" xfId="0" applyNumberFormat="1" applyAlignment="1">
      <alignment vertical="center"/>
    </xf>
    <xf numFmtId="0" fontId="0" fillId="0" borderId="0" xfId="0" applyAlignment="1">
      <alignment horizontal="center" vertical="center" wrapText="1"/>
    </xf>
    <xf numFmtId="165" fontId="19" fillId="5" borderId="12" xfId="2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Continuous" vertical="center" wrapText="1"/>
    </xf>
    <xf numFmtId="165" fontId="4" fillId="0" borderId="0" xfId="0" applyNumberFormat="1" applyFont="1" applyAlignment="1">
      <alignment horizontal="center" vertical="center"/>
    </xf>
    <xf numFmtId="165" fontId="4" fillId="0" borderId="12" xfId="0" applyNumberFormat="1" applyFont="1" applyBorder="1" applyAlignment="1">
      <alignment horizontal="center" vertical="center"/>
    </xf>
    <xf numFmtId="44" fontId="0" fillId="0" borderId="0" xfId="4" applyFont="1"/>
    <xf numFmtId="0" fontId="4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10" fontId="4" fillId="4" borderId="18" xfId="1" applyNumberFormat="1" applyFont="1" applyFill="1" applyBorder="1" applyAlignment="1">
      <alignment horizontal="left" vertical="center" indent="2"/>
    </xf>
    <xf numFmtId="10" fontId="4" fillId="4" borderId="12" xfId="1" applyNumberFormat="1" applyFont="1" applyFill="1" applyBorder="1" applyAlignment="1">
      <alignment horizontal="center" vertical="center"/>
    </xf>
    <xf numFmtId="0" fontId="4" fillId="4" borderId="10" xfId="1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10" xfId="0" applyBorder="1" applyAlignment="1">
      <alignment vertical="center"/>
    </xf>
    <xf numFmtId="166" fontId="0" fillId="0" borderId="0" xfId="0" applyNumberFormat="1" applyAlignment="1">
      <alignment horizontal="right" vertical="center" indent="2"/>
    </xf>
    <xf numFmtId="166" fontId="9" fillId="0" borderId="0" xfId="0" applyNumberFormat="1" applyFont="1" applyAlignment="1">
      <alignment horizontal="right" vertical="center" indent="2"/>
    </xf>
    <xf numFmtId="166" fontId="10" fillId="0" borderId="0" xfId="0" applyNumberFormat="1" applyFont="1" applyAlignment="1">
      <alignment horizontal="right" vertical="center" wrapText="1" indent="2"/>
    </xf>
    <xf numFmtId="166" fontId="0" fillId="0" borderId="0" xfId="4" applyNumberFormat="1" applyFont="1" applyAlignment="1">
      <alignment horizontal="right" vertical="center" indent="2"/>
    </xf>
    <xf numFmtId="166" fontId="4" fillId="4" borderId="10" xfId="4" applyNumberFormat="1" applyFont="1" applyFill="1" applyBorder="1" applyAlignment="1">
      <alignment horizontal="right" vertical="center" wrapText="1" indent="2"/>
    </xf>
    <xf numFmtId="166" fontId="0" fillId="0" borderId="0" xfId="0" applyNumberFormat="1" applyAlignment="1">
      <alignment horizontal="right" vertical="center"/>
    </xf>
    <xf numFmtId="166" fontId="0" fillId="0" borderId="0" xfId="0" applyNumberFormat="1" applyAlignment="1">
      <alignment horizontal="right" indent="2"/>
    </xf>
    <xf numFmtId="166" fontId="7" fillId="0" borderId="0" xfId="0" applyNumberFormat="1" applyFont="1" applyAlignment="1">
      <alignment horizontal="right" vertical="center" indent="2"/>
    </xf>
    <xf numFmtId="166" fontId="0" fillId="0" borderId="0" xfId="4" applyNumberFormat="1" applyFont="1" applyAlignment="1">
      <alignment horizontal="right"/>
    </xf>
    <xf numFmtId="166" fontId="9" fillId="0" borderId="0" xfId="4" applyNumberFormat="1" applyFont="1" applyAlignment="1">
      <alignment horizontal="right"/>
    </xf>
    <xf numFmtId="166" fontId="0" fillId="0" borderId="0" xfId="4" applyNumberFormat="1" applyFont="1" applyAlignment="1">
      <alignment horizontal="right" vertical="center"/>
    </xf>
    <xf numFmtId="166" fontId="16" fillId="6" borderId="10" xfId="4" applyNumberFormat="1" applyFont="1" applyFill="1" applyBorder="1" applyAlignment="1">
      <alignment horizontal="right" vertical="center" wrapText="1"/>
    </xf>
    <xf numFmtId="166" fontId="0" fillId="0" borderId="8" xfId="4" applyNumberFormat="1" applyFont="1" applyBorder="1" applyAlignment="1">
      <alignment horizontal="right" vertical="center"/>
    </xf>
    <xf numFmtId="166" fontId="4" fillId="6" borderId="12" xfId="4" applyNumberFormat="1" applyFont="1" applyFill="1" applyBorder="1" applyAlignment="1">
      <alignment horizontal="right" vertical="center"/>
    </xf>
    <xf numFmtId="166" fontId="0" fillId="0" borderId="0" xfId="4" applyNumberFormat="1" applyFont="1" applyBorder="1" applyAlignment="1">
      <alignment horizontal="right" vertical="center"/>
    </xf>
    <xf numFmtId="166" fontId="7" fillId="0" borderId="0" xfId="4" applyNumberFormat="1" applyFont="1" applyAlignment="1">
      <alignment horizontal="right" vertical="center"/>
    </xf>
    <xf numFmtId="0" fontId="0" fillId="0" borderId="9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20" fillId="5" borderId="1" xfId="2" applyFont="1" applyFill="1" applyBorder="1" applyAlignment="1">
      <alignment vertical="center"/>
    </xf>
    <xf numFmtId="0" fontId="11" fillId="5" borderId="1" xfId="2" applyFont="1" applyFill="1" applyBorder="1" applyAlignment="1">
      <alignment vertical="center"/>
    </xf>
    <xf numFmtId="165" fontId="11" fillId="5" borderId="1" xfId="2" applyNumberFormat="1" applyFont="1" applyFill="1" applyBorder="1" applyAlignment="1">
      <alignment vertical="center"/>
    </xf>
    <xf numFmtId="0" fontId="11" fillId="0" borderId="0" xfId="2" applyFont="1" applyFill="1" applyAlignment="1">
      <alignment vertical="center"/>
    </xf>
    <xf numFmtId="0" fontId="0" fillId="0" borderId="10" xfId="0" applyBorder="1" applyAlignment="1">
      <alignment horizontal="center" vertical="center"/>
    </xf>
    <xf numFmtId="0" fontId="11" fillId="5" borderId="19" xfId="2" applyFont="1" applyFill="1" applyBorder="1" applyAlignment="1">
      <alignment horizontal="center" vertical="center"/>
    </xf>
    <xf numFmtId="0" fontId="20" fillId="5" borderId="20" xfId="2" applyFont="1" applyFill="1" applyBorder="1" applyAlignment="1">
      <alignment vertical="center"/>
    </xf>
    <xf numFmtId="0" fontId="11" fillId="5" borderId="20" xfId="2" applyFont="1" applyFill="1" applyBorder="1" applyAlignment="1">
      <alignment vertical="center"/>
    </xf>
    <xf numFmtId="0" fontId="11" fillId="5" borderId="21" xfId="2" applyFont="1" applyFill="1" applyBorder="1" applyAlignment="1">
      <alignment vertical="center"/>
    </xf>
    <xf numFmtId="0" fontId="4" fillId="0" borderId="16" xfId="0" applyFont="1" applyBorder="1" applyAlignment="1">
      <alignment horizontal="center" vertical="center" wrapText="1"/>
    </xf>
    <xf numFmtId="0" fontId="25" fillId="0" borderId="22" xfId="0" applyFont="1" applyBorder="1" applyAlignment="1">
      <alignment horizontal="center" vertical="center" wrapText="1"/>
    </xf>
    <xf numFmtId="0" fontId="0" fillId="0" borderId="13" xfId="0" applyBorder="1" applyAlignment="1">
      <alignment vertical="center"/>
    </xf>
    <xf numFmtId="0" fontId="4" fillId="0" borderId="12" xfId="0" applyFont="1" applyBorder="1" applyAlignment="1">
      <alignment vertical="center"/>
    </xf>
    <xf numFmtId="165" fontId="0" fillId="0" borderId="8" xfId="0" applyNumberFormat="1" applyBorder="1" applyAlignment="1">
      <alignment horizontal="right" vertical="center"/>
    </xf>
    <xf numFmtId="165" fontId="0" fillId="0" borderId="10" xfId="0" applyNumberFormat="1" applyBorder="1" applyAlignment="1">
      <alignment horizontal="right" vertical="center"/>
    </xf>
    <xf numFmtId="165" fontId="0" fillId="0" borderId="9" xfId="0" applyNumberFormat="1" applyBorder="1" applyAlignment="1">
      <alignment horizontal="right" vertical="center"/>
    </xf>
    <xf numFmtId="0" fontId="0" fillId="0" borderId="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10" xfId="0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vertical="center" wrapText="1"/>
    </xf>
    <xf numFmtId="165" fontId="4" fillId="4" borderId="12" xfId="4" applyNumberFormat="1" applyFont="1" applyFill="1" applyBorder="1" applyAlignment="1">
      <alignment horizontal="right" vertical="center" indent="2"/>
    </xf>
    <xf numFmtId="0" fontId="25" fillId="0" borderId="24" xfId="0" applyFont="1" applyBorder="1" applyAlignment="1">
      <alignment horizontal="center" vertical="center" wrapText="1"/>
    </xf>
    <xf numFmtId="165" fontId="0" fillId="0" borderId="7" xfId="4" applyNumberFormat="1" applyFont="1" applyBorder="1" applyAlignment="1">
      <alignment horizontal="right" vertical="center" indent="2"/>
    </xf>
    <xf numFmtId="0" fontId="4" fillId="4" borderId="12" xfId="1" applyFont="1" applyFill="1" applyBorder="1" applyAlignment="1">
      <alignment horizontal="center" vertical="center"/>
    </xf>
    <xf numFmtId="0" fontId="25" fillId="7" borderId="25" xfId="0" applyFont="1" applyFill="1" applyBorder="1" applyAlignment="1">
      <alignment horizontal="center" vertical="center" wrapText="1"/>
    </xf>
    <xf numFmtId="0" fontId="11" fillId="5" borderId="19" xfId="2" applyFont="1" applyFill="1" applyBorder="1" applyAlignment="1">
      <alignment vertical="center"/>
    </xf>
    <xf numFmtId="166" fontId="11" fillId="5" borderId="20" xfId="2" applyNumberFormat="1" applyFont="1" applyFill="1" applyBorder="1" applyAlignment="1">
      <alignment horizontal="right" vertical="center" indent="2"/>
    </xf>
    <xf numFmtId="166" fontId="11" fillId="5" borderId="20" xfId="4" applyNumberFormat="1" applyFont="1" applyFill="1" applyBorder="1" applyAlignment="1">
      <alignment horizontal="right" vertical="center"/>
    </xf>
    <xf numFmtId="0" fontId="21" fillId="5" borderId="20" xfId="2" applyFont="1" applyFill="1" applyBorder="1" applyAlignment="1">
      <alignment vertical="center"/>
    </xf>
    <xf numFmtId="166" fontId="11" fillId="5" borderId="20" xfId="2" applyNumberFormat="1" applyFont="1" applyFill="1" applyBorder="1" applyAlignment="1">
      <alignment horizontal="right" vertical="center"/>
    </xf>
    <xf numFmtId="0" fontId="17" fillId="0" borderId="0" xfId="2" applyFont="1" applyFill="1" applyAlignment="1">
      <alignment vertical="center"/>
    </xf>
    <xf numFmtId="166" fontId="16" fillId="6" borderId="12" xfId="4" applyNumberFormat="1" applyFont="1" applyFill="1" applyBorder="1" applyAlignment="1">
      <alignment horizontal="right" vertical="center" wrapText="1"/>
    </xf>
    <xf numFmtId="0" fontId="17" fillId="5" borderId="19" xfId="2" applyFont="1" applyFill="1" applyBorder="1" applyAlignment="1">
      <alignment vertical="center"/>
    </xf>
    <xf numFmtId="0" fontId="17" fillId="5" borderId="20" xfId="2" applyFont="1" applyFill="1" applyBorder="1" applyAlignment="1">
      <alignment vertical="center"/>
    </xf>
    <xf numFmtId="166" fontId="17" fillId="5" borderId="20" xfId="2" applyNumberFormat="1" applyFont="1" applyFill="1" applyBorder="1" applyAlignment="1">
      <alignment horizontal="right" vertical="center" indent="2"/>
    </xf>
    <xf numFmtId="166" fontId="17" fillId="5" borderId="20" xfId="2" applyNumberFormat="1" applyFont="1" applyFill="1" applyBorder="1" applyAlignment="1">
      <alignment horizontal="right" vertical="center"/>
    </xf>
    <xf numFmtId="0" fontId="17" fillId="5" borderId="21" xfId="2" applyFont="1" applyFill="1" applyBorder="1" applyAlignment="1">
      <alignment vertical="center"/>
    </xf>
    <xf numFmtId="0" fontId="18" fillId="5" borderId="10" xfId="1" applyFont="1" applyFill="1" applyBorder="1" applyAlignment="1">
      <alignment horizontal="center"/>
    </xf>
    <xf numFmtId="0" fontId="7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12" fillId="0" borderId="12" xfId="0" applyFont="1" applyBorder="1" applyAlignment="1">
      <alignment horizontal="center" vertical="center"/>
    </xf>
    <xf numFmtId="0" fontId="26" fillId="0" borderId="0" xfId="0" applyFont="1"/>
    <xf numFmtId="0" fontId="26" fillId="0" borderId="17" xfId="0" applyFont="1" applyBorder="1" applyAlignment="1">
      <alignment vertical="center" wrapText="1"/>
    </xf>
    <xf numFmtId="0" fontId="25" fillId="0" borderId="27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25" fillId="0" borderId="29" xfId="0" applyFont="1" applyBorder="1" applyAlignment="1">
      <alignment horizontal="center" vertical="center" wrapText="1"/>
    </xf>
    <xf numFmtId="0" fontId="25" fillId="0" borderId="30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0" fillId="0" borderId="18" xfId="0" applyBorder="1"/>
    <xf numFmtId="0" fontId="0" fillId="0" borderId="17" xfId="0" applyBorder="1"/>
    <xf numFmtId="0" fontId="0" fillId="0" borderId="26" xfId="0" applyBorder="1"/>
    <xf numFmtId="0" fontId="25" fillId="0" borderId="32" xfId="0" applyFont="1" applyBorder="1" applyAlignment="1">
      <alignment horizontal="center" vertical="center" wrapText="1"/>
    </xf>
    <xf numFmtId="0" fontId="26" fillId="0" borderId="13" xfId="0" applyFont="1" applyBorder="1" applyAlignment="1">
      <alignment vertical="center"/>
    </xf>
    <xf numFmtId="0" fontId="4" fillId="0" borderId="0" xfId="0" applyFont="1"/>
    <xf numFmtId="0" fontId="28" fillId="0" borderId="0" xfId="0" applyFont="1"/>
    <xf numFmtId="0" fontId="29" fillId="0" borderId="0" xfId="0" applyFont="1"/>
    <xf numFmtId="0" fontId="20" fillId="5" borderId="3" xfId="2" applyFont="1" applyFill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6" fillId="0" borderId="13" xfId="0" applyFont="1" applyBorder="1" applyAlignment="1">
      <alignment vertical="center"/>
    </xf>
    <xf numFmtId="0" fontId="26" fillId="8" borderId="10" xfId="0" applyFont="1" applyFill="1" applyBorder="1" applyAlignment="1">
      <alignment vertical="center" wrapText="1"/>
    </xf>
    <xf numFmtId="0" fontId="0" fillId="8" borderId="31" xfId="0" applyFill="1" applyBorder="1" applyAlignment="1">
      <alignment horizontal="center" vertical="center"/>
    </xf>
    <xf numFmtId="0" fontId="0" fillId="8" borderId="10" xfId="0" applyFill="1" applyBorder="1"/>
    <xf numFmtId="0" fontId="26" fillId="8" borderId="8" xfId="0" applyFont="1" applyFill="1" applyBorder="1" applyAlignment="1">
      <alignment vertical="center" wrapText="1"/>
    </xf>
    <xf numFmtId="0" fontId="0" fillId="8" borderId="8" xfId="0" applyFill="1" applyBorder="1"/>
    <xf numFmtId="0" fontId="0" fillId="8" borderId="15" xfId="0" applyFill="1" applyBorder="1" applyAlignment="1">
      <alignment horizontal="center" vertical="center"/>
    </xf>
    <xf numFmtId="0" fontId="0" fillId="8" borderId="9" xfId="0" applyFill="1" applyBorder="1"/>
    <xf numFmtId="0" fontId="26" fillId="8" borderId="2" xfId="0" applyFont="1" applyFill="1" applyBorder="1"/>
    <xf numFmtId="0" fontId="0" fillId="8" borderId="18" xfId="0" applyFill="1" applyBorder="1" applyAlignment="1">
      <alignment horizontal="center"/>
    </xf>
    <xf numFmtId="0" fontId="0" fillId="8" borderId="11" xfId="0" applyFill="1" applyBorder="1"/>
    <xf numFmtId="0" fontId="26" fillId="8" borderId="4" xfId="0" applyFont="1" applyFill="1" applyBorder="1"/>
    <xf numFmtId="0" fontId="0" fillId="8" borderId="17" xfId="0" applyFill="1" applyBorder="1" applyAlignment="1">
      <alignment horizontal="center"/>
    </xf>
    <xf numFmtId="0" fontId="0" fillId="8" borderId="14" xfId="0" applyFill="1" applyBorder="1"/>
    <xf numFmtId="0" fontId="26" fillId="8" borderId="6" xfId="0" applyFont="1" applyFill="1" applyBorder="1"/>
    <xf numFmtId="0" fontId="0" fillId="8" borderId="26" xfId="0" applyFill="1" applyBorder="1" applyAlignment="1">
      <alignment horizontal="center"/>
    </xf>
    <xf numFmtId="0" fontId="0" fillId="8" borderId="16" xfId="0" applyFill="1" applyBorder="1"/>
    <xf numFmtId="166" fontId="4" fillId="4" borderId="18" xfId="1" applyNumberFormat="1" applyFont="1" applyFill="1" applyBorder="1" applyAlignment="1">
      <alignment horizontal="center" vertical="center"/>
    </xf>
    <xf numFmtId="0" fontId="0" fillId="8" borderId="17" xfId="0" applyFill="1" applyBorder="1" applyAlignment="1">
      <alignment vertical="center"/>
    </xf>
    <xf numFmtId="10" fontId="4" fillId="8" borderId="18" xfId="1" applyNumberFormat="1" applyFont="1" applyFill="1" applyBorder="1" applyAlignment="1">
      <alignment horizontal="center" vertical="center"/>
    </xf>
    <xf numFmtId="0" fontId="31" fillId="8" borderId="17" xfId="0" applyFont="1" applyFill="1" applyBorder="1" applyAlignment="1">
      <alignment vertical="center"/>
    </xf>
    <xf numFmtId="0" fontId="31" fillId="8" borderId="17" xfId="0" applyFont="1" applyFill="1" applyBorder="1"/>
    <xf numFmtId="0" fontId="31" fillId="8" borderId="8" xfId="0" applyFont="1" applyFill="1" applyBorder="1" applyAlignment="1">
      <alignment vertical="center"/>
    </xf>
    <xf numFmtId="0" fontId="31" fillId="0" borderId="0" xfId="0" applyFont="1"/>
    <xf numFmtId="0" fontId="6" fillId="0" borderId="8" xfId="0" applyFont="1" applyBorder="1" applyAlignment="1">
      <alignment vertical="center"/>
    </xf>
    <xf numFmtId="0" fontId="33" fillId="0" borderId="22" xfId="0" applyFont="1" applyBorder="1" applyAlignment="1">
      <alignment horizontal="center" vertical="center" wrapText="1"/>
    </xf>
    <xf numFmtId="0" fontId="33" fillId="0" borderId="32" xfId="0" applyFont="1" applyBorder="1" applyAlignment="1">
      <alignment horizontal="center" vertical="center" wrapText="1"/>
    </xf>
    <xf numFmtId="0" fontId="33" fillId="0" borderId="23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/>
    </xf>
    <xf numFmtId="0" fontId="26" fillId="0" borderId="7" xfId="0" applyFont="1" applyBorder="1" applyAlignment="1">
      <alignment vertical="center" wrapText="1"/>
    </xf>
    <xf numFmtId="0" fontId="26" fillId="0" borderId="8" xfId="0" applyFont="1" applyBorder="1" applyAlignment="1">
      <alignment horizontal="center" vertical="center" wrapText="1"/>
    </xf>
    <xf numFmtId="165" fontId="0" fillId="0" borderId="7" xfId="0" applyNumberFormat="1" applyBorder="1" applyAlignment="1">
      <alignment horizontal="right" vertical="center"/>
    </xf>
    <xf numFmtId="0" fontId="31" fillId="0" borderId="7" xfId="0" applyFont="1" applyBorder="1" applyAlignment="1">
      <alignment vertical="center" wrapText="1"/>
    </xf>
    <xf numFmtId="0" fontId="27" fillId="0" borderId="8" xfId="0" applyFont="1" applyBorder="1" applyAlignment="1">
      <alignment horizontal="center" vertical="center" wrapText="1"/>
    </xf>
    <xf numFmtId="0" fontId="27" fillId="0" borderId="7" xfId="0" applyFont="1" applyBorder="1" applyAlignment="1">
      <alignment vertical="center" wrapText="1"/>
    </xf>
    <xf numFmtId="0" fontId="31" fillId="0" borderId="8" xfId="0" applyFont="1" applyBorder="1" applyAlignment="1">
      <alignment vertical="center" wrapText="1"/>
    </xf>
    <xf numFmtId="0" fontId="31" fillId="0" borderId="8" xfId="0" applyFont="1" applyBorder="1" applyAlignment="1">
      <alignment horizontal="center" vertical="center" wrapText="1"/>
    </xf>
    <xf numFmtId="165" fontId="31" fillId="0" borderId="8" xfId="0" applyNumberFormat="1" applyFont="1" applyBorder="1" applyAlignment="1">
      <alignment horizontal="right" vertical="center"/>
    </xf>
    <xf numFmtId="0" fontId="26" fillId="0" borderId="8" xfId="0" applyFont="1" applyBorder="1" applyAlignment="1">
      <alignment vertical="center" wrapText="1"/>
    </xf>
    <xf numFmtId="0" fontId="26" fillId="0" borderId="13" xfId="0" applyFont="1" applyBorder="1" applyAlignment="1">
      <alignment vertical="center" wrapText="1"/>
    </xf>
    <xf numFmtId="0" fontId="26" fillId="0" borderId="13" xfId="0" applyFont="1" applyBorder="1" applyAlignment="1">
      <alignment horizontal="center" vertical="center" wrapText="1"/>
    </xf>
    <xf numFmtId="165" fontId="0" fillId="0" borderId="13" xfId="0" applyNumberFormat="1" applyBorder="1" applyAlignment="1">
      <alignment horizontal="right" vertical="center"/>
    </xf>
    <xf numFmtId="0" fontId="25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vertical="center" wrapText="1"/>
    </xf>
    <xf numFmtId="0" fontId="6" fillId="0" borderId="38" xfId="0" applyFont="1" applyBorder="1" applyAlignment="1">
      <alignment vertical="center" wrapText="1"/>
    </xf>
    <xf numFmtId="0" fontId="6" fillId="0" borderId="34" xfId="0" applyFont="1" applyBorder="1" applyAlignment="1">
      <alignment vertical="center" wrapText="1"/>
    </xf>
    <xf numFmtId="0" fontId="6" fillId="0" borderId="39" xfId="0" applyFont="1" applyBorder="1" applyAlignment="1">
      <alignment vertical="center" wrapText="1"/>
    </xf>
    <xf numFmtId="0" fontId="6" fillId="0" borderId="35" xfId="0" applyFont="1" applyBorder="1" applyAlignment="1">
      <alignment vertical="center" wrapText="1"/>
    </xf>
    <xf numFmtId="10" fontId="4" fillId="4" borderId="18" xfId="1" applyNumberFormat="1" applyFont="1" applyFill="1" applyBorder="1" applyAlignment="1">
      <alignment horizontal="center" vertical="center"/>
    </xf>
    <xf numFmtId="0" fontId="6" fillId="0" borderId="33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165" fontId="4" fillId="4" borderId="26" xfId="4" applyNumberFormat="1" applyFont="1" applyFill="1" applyBorder="1" applyAlignment="1">
      <alignment horizontal="right" vertical="center" indent="2"/>
    </xf>
    <xf numFmtId="166" fontId="0" fillId="0" borderId="40" xfId="0" applyNumberFormat="1" applyBorder="1" applyAlignment="1">
      <alignment horizontal="right" vertical="center" indent="2"/>
    </xf>
    <xf numFmtId="166" fontId="0" fillId="0" borderId="36" xfId="0" applyNumberFormat="1" applyBorder="1" applyAlignment="1">
      <alignment horizontal="right" vertical="center" indent="2"/>
    </xf>
    <xf numFmtId="165" fontId="6" fillId="9" borderId="37" xfId="0" applyNumberFormat="1" applyFont="1" applyFill="1" applyBorder="1" applyAlignment="1">
      <alignment horizontal="right" vertical="center"/>
    </xf>
    <xf numFmtId="164" fontId="24" fillId="9" borderId="0" xfId="3" applyFont="1" applyFill="1" applyBorder="1" applyAlignment="1">
      <alignment horizontal="right" vertical="center"/>
    </xf>
    <xf numFmtId="165" fontId="0" fillId="9" borderId="5" xfId="0" applyNumberFormat="1" applyFill="1" applyBorder="1" applyAlignment="1">
      <alignment vertical="center"/>
    </xf>
    <xf numFmtId="0" fontId="0" fillId="0" borderId="38" xfId="0" applyBorder="1" applyAlignment="1">
      <alignment vertical="center" wrapText="1"/>
    </xf>
    <xf numFmtId="0" fontId="6" fillId="9" borderId="38" xfId="0" applyFont="1" applyFill="1" applyBorder="1" applyAlignment="1">
      <alignment vertical="center" wrapText="1"/>
    </xf>
    <xf numFmtId="0" fontId="6" fillId="9" borderId="8" xfId="0" applyFont="1" applyFill="1" applyBorder="1" applyAlignment="1">
      <alignment vertical="center" wrapText="1"/>
    </xf>
    <xf numFmtId="165" fontId="0" fillId="0" borderId="0" xfId="0" applyNumberFormat="1"/>
    <xf numFmtId="0" fontId="0" fillId="8" borderId="17" xfId="0" applyFill="1" applyBorder="1" applyAlignment="1">
      <alignment horizontal="center" vertical="center"/>
    </xf>
    <xf numFmtId="0" fontId="0" fillId="8" borderId="26" xfId="0" applyFill="1" applyBorder="1" applyAlignment="1">
      <alignment horizontal="center" vertical="center"/>
    </xf>
    <xf numFmtId="0" fontId="31" fillId="8" borderId="18" xfId="0" applyFont="1" applyFill="1" applyBorder="1" applyAlignment="1">
      <alignment horizontal="center" vertical="center" wrapText="1"/>
    </xf>
    <xf numFmtId="0" fontId="31" fillId="8" borderId="17" xfId="0" applyFont="1" applyFill="1" applyBorder="1" applyAlignment="1">
      <alignment horizontal="center" vertical="center" wrapText="1"/>
    </xf>
    <xf numFmtId="0" fontId="31" fillId="8" borderId="26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left" vertical="center"/>
    </xf>
    <xf numFmtId="0" fontId="31" fillId="0" borderId="0" xfId="0" applyFont="1" applyAlignment="1">
      <alignment horizontal="center"/>
    </xf>
    <xf numFmtId="0" fontId="23" fillId="0" borderId="0" xfId="0" applyFont="1" applyAlignment="1">
      <alignment horizontal="center" vertical="center"/>
    </xf>
  </cellXfs>
  <cellStyles count="33">
    <cellStyle name="Euro" xfId="8" xr:uid="{1C07DEFE-B09D-4D3A-9907-954290C04C58}"/>
    <cellStyle name="Excel Built-in Normal" xfId="28" xr:uid="{47762C4C-39EE-4DEA-94D0-90735EAEAD11}"/>
    <cellStyle name="Insatisfaisant" xfId="2" builtinId="27"/>
    <cellStyle name="Milliers" xfId="3" builtinId="3"/>
    <cellStyle name="Milliers 2" xfId="9" xr:uid="{C47E276C-16AE-46AF-B5CD-6ADAB2996242}"/>
    <cellStyle name="Milliers 3" xfId="26" xr:uid="{2881BC52-02AC-4FE0-B436-F71D2C6A5D24}"/>
    <cellStyle name="Monétaire" xfId="4" builtinId="4"/>
    <cellStyle name="Monétaire 2" xfId="5" xr:uid="{6C43501B-D71D-4C50-9723-38FBEC72EC9C}"/>
    <cellStyle name="Monétaire 2 2" xfId="32" xr:uid="{5891168A-CF84-4FAD-B38A-E15378B59D75}"/>
    <cellStyle name="Monétaire 2 3" xfId="10" xr:uid="{4F510B1E-2312-40AA-9F31-9E441BE072B8}"/>
    <cellStyle name="Monétaire 3" xfId="27" xr:uid="{303F1258-6237-4B92-B96D-14C2E464BDD1}"/>
    <cellStyle name="Monétaire 3 2 2 2" xfId="11" xr:uid="{767AA7AD-BAC8-4F8B-A0FE-4CD698A07673}"/>
    <cellStyle name="Monétaire 4" xfId="30" xr:uid="{E505640F-37B6-48BE-AE91-C7062E2F67A8}"/>
    <cellStyle name="Monétaire 5" xfId="6" xr:uid="{9727C52B-3208-469C-98C3-1DD1EA3E50BD}"/>
    <cellStyle name="Monétaire 7" xfId="12" xr:uid="{BC9F968C-553F-4F11-897A-053DD1838B04}"/>
    <cellStyle name="Normal" xfId="0" builtinId="0"/>
    <cellStyle name="Normal 2" xfId="13" xr:uid="{08326CB8-C1F0-4A4B-97BF-44909FBCFFC9}"/>
    <cellStyle name="Normal 2 2" xfId="14" xr:uid="{E1786AAE-954F-4109-9024-B878573E4513}"/>
    <cellStyle name="Normal 2 2 2" xfId="31" xr:uid="{A50186A9-8188-4439-B989-49981056F439}"/>
    <cellStyle name="Normal 3" xfId="15" xr:uid="{241D278D-C8F0-4B64-85A1-912E4C20BF7D}"/>
    <cellStyle name="Normal 4" xfId="16" xr:uid="{7E0AB76E-8F7E-4D67-BAC0-C7776A7DBEB0}"/>
    <cellStyle name="Normal 5" xfId="17" xr:uid="{E913055C-AE5C-41DF-BA46-60C48C8C85E4}"/>
    <cellStyle name="Normal 5 2" xfId="18" xr:uid="{B157A4F9-A87D-4AA8-A2C9-2CBEFCF0D80C}"/>
    <cellStyle name="Normal 5 2 2" xfId="19" xr:uid="{2200ACB7-F360-42BD-98F9-1764225DFE9E}"/>
    <cellStyle name="Normal 6" xfId="7" xr:uid="{3F00440F-8882-452D-A225-17D82F7B5192}"/>
    <cellStyle name="Pourcentage 2" xfId="21" xr:uid="{BA57E40F-FBBD-4F78-99EF-A71ADD17316E}"/>
    <cellStyle name="Pourcentage 2 2" xfId="22" xr:uid="{EAD82586-98BD-4BD6-9155-8DEBD56040CA}"/>
    <cellStyle name="Pourcentage 2 3" xfId="29" xr:uid="{E88A5856-95DD-4F6D-8D0B-4A165BE1358B}"/>
    <cellStyle name="Pourcentage 3" xfId="23" xr:uid="{8BABAA89-E5FE-4E6A-9FEB-FA6143B7690C}"/>
    <cellStyle name="Pourcentage 3 2" xfId="24" xr:uid="{A5A4B43F-2889-47CF-83CA-18DD02FE719B}"/>
    <cellStyle name="Pourcentage 4" xfId="25" xr:uid="{0CFD1372-C2E8-44F7-B74E-70B318659948}"/>
    <cellStyle name="Pourcentage 5" xfId="20" xr:uid="{4CE8CB4A-C2A8-410C-84B5-58AAC214FAE3}"/>
    <cellStyle name="Satisfaisant" xfId="1" builtinId="26"/>
  </cellStyles>
  <dxfs count="0"/>
  <tableStyles count="0" defaultTableStyle="TableStyleMedium9" defaultPivotStyle="PivotStyleLight16"/>
  <colors>
    <mruColors>
      <color rgb="FF1BD3AC"/>
      <color rgb="FFC8EDEE"/>
      <color rgb="FFFFF9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1487207</xdr:colOff>
      <xdr:row>43</xdr:row>
      <xdr:rowOff>28761</xdr:rowOff>
    </xdr:from>
    <xdr:to>
      <xdr:col>0</xdr:col>
      <xdr:colOff>1914525</xdr:colOff>
      <xdr:row>51</xdr:row>
      <xdr:rowOff>201706</xdr:rowOff>
    </xdr:to>
    <xdr:sp macro="" textlink="">
      <xdr:nvSpPr>
        <xdr:cNvPr id="11" name="Flèche : courbe vers la droite 10">
          <a:extLst>
            <a:ext uri="{FF2B5EF4-FFF2-40B4-BE49-F238E27FC236}">
              <a16:creationId xmlns:a16="http://schemas.microsoft.com/office/drawing/2014/main" id="{45B5E428-966C-FCC3-43F8-69130A40379C}"/>
            </a:ext>
          </a:extLst>
        </xdr:cNvPr>
        <xdr:cNvSpPr/>
      </xdr:nvSpPr>
      <xdr:spPr>
        <a:xfrm>
          <a:off x="1487207" y="8679702"/>
          <a:ext cx="427318" cy="1652122"/>
        </a:xfrm>
        <a:prstGeom prst="curvedRightArrow">
          <a:avLst/>
        </a:prstGeom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>
            <a:solidFill>
              <a:schemeClr val="tx1"/>
            </a:solidFill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Sarah AUBOUIN" id="{5F123AF1-5955-411B-BCD2-485B2EC4615B}" userId="S::Sarah.AUBOUIN@grandparisamenagement.fr::516e5c5d-cdb7-4746-9549-bdeed45a6d01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45" dT="2025-02-12T16:55:50.05" personId="{5F123AF1-5955-411B-BCD2-485B2EC4615B}" id="{184FE70E-CD7C-4C1F-983A-A18467F7ABDE}">
    <text xml:space="preserve">HQE Aménagement Durable : regarder s’il y a dans le CCTP
Exigence GPA : est-ce que l’on fait bien dans le cadre de la ZAC ?
Question Laurence : qu’est ce qu’on s’impose en DD ? Notamment qu’est ce qu’on s’impose en tant qu’aménageur ? </text>
  </threadedComment>
  <threadedComment ref="E53" dT="2025-02-12T17:03:27.96" personId="{5F123AF1-5955-411B-BCD2-485B2EC4615B}" id="{03C1DE76-B4C6-4144-B108-1F04BA97A5F0}">
    <text>Faire confirmer la phrase avec le DAM
Il ne faut pas qu’il refuse de venir en réunion en cas de besoin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58"/>
  <sheetViews>
    <sheetView tabSelected="1" zoomScale="80" zoomScaleNormal="80" zoomScaleSheetLayoutView="75" workbookViewId="0">
      <selection activeCell="L12" sqref="L12"/>
    </sheetView>
  </sheetViews>
  <sheetFormatPr baseColWidth="10" defaultColWidth="10.08984375" defaultRowHeight="14.5" x14ac:dyDescent="0.35"/>
  <cols>
    <col min="1" max="1" width="21.08984375" customWidth="1"/>
    <col min="2" max="2" width="115.453125" customWidth="1"/>
    <col min="3" max="3" width="25.08984375" customWidth="1"/>
    <col min="4" max="4" width="20.453125" style="44" customWidth="1"/>
    <col min="6" max="6" width="19.90625" customWidth="1"/>
    <col min="7" max="7" width="19.6328125" style="46" bestFit="1" customWidth="1"/>
    <col min="9" max="9" width="12.36328125" style="29" customWidth="1"/>
  </cols>
  <sheetData>
    <row r="1" spans="1:26" ht="33.5" customHeight="1" x14ac:dyDescent="0.35">
      <c r="A1" s="185" t="s">
        <v>21</v>
      </c>
      <c r="B1" s="185"/>
      <c r="C1" s="185"/>
      <c r="D1" s="38"/>
      <c r="E1" s="6"/>
      <c r="F1" s="7"/>
      <c r="H1" s="7"/>
    </row>
    <row r="2" spans="1:26" ht="14.5" customHeight="1" x14ac:dyDescent="0.35">
      <c r="A2" s="5"/>
      <c r="B2" s="13"/>
      <c r="C2" s="6"/>
      <c r="D2" s="38"/>
      <c r="E2" s="6"/>
      <c r="F2" s="7"/>
      <c r="H2" s="7"/>
    </row>
    <row r="3" spans="1:26" ht="26" x14ac:dyDescent="0.35">
      <c r="A3" s="5" t="s">
        <v>40</v>
      </c>
      <c r="B3" s="6"/>
      <c r="C3" s="6"/>
      <c r="D3" s="38"/>
      <c r="E3" s="6"/>
      <c r="F3" s="7"/>
      <c r="H3" s="7"/>
    </row>
    <row r="4" spans="1:26" ht="26" x14ac:dyDescent="0.35">
      <c r="A4" s="8" t="s">
        <v>2</v>
      </c>
      <c r="B4" s="9"/>
      <c r="C4" s="9"/>
      <c r="D4" s="39"/>
      <c r="E4" s="9"/>
      <c r="F4" s="10"/>
      <c r="G4" s="47"/>
      <c r="H4" s="10"/>
    </row>
    <row r="5" spans="1:26" ht="15.5" hidden="1" customHeight="1" x14ac:dyDescent="0.35">
      <c r="A5" s="24" t="s">
        <v>9</v>
      </c>
      <c r="B5" s="11"/>
      <c r="C5" s="11"/>
      <c r="D5" s="40"/>
      <c r="E5" s="11"/>
      <c r="F5" s="7"/>
      <c r="H5" s="7"/>
    </row>
    <row r="6" spans="1:26" ht="15.5" customHeight="1" thickBot="1" x14ac:dyDescent="0.4">
      <c r="A6" s="24"/>
      <c r="B6" s="11"/>
      <c r="C6" s="11"/>
      <c r="D6" s="40"/>
      <c r="E6" s="11"/>
      <c r="F6" s="7"/>
      <c r="H6" s="7"/>
    </row>
    <row r="7" spans="1:26" s="12" customFormat="1" ht="19" thickBot="1" x14ac:dyDescent="0.4">
      <c r="A7" s="83"/>
      <c r="B7" s="63" t="s">
        <v>28</v>
      </c>
      <c r="C7" s="63"/>
      <c r="D7" s="84"/>
      <c r="E7" s="63"/>
      <c r="F7" s="63"/>
      <c r="G7" s="85"/>
      <c r="H7" s="63"/>
      <c r="I7" s="86"/>
      <c r="J7" s="64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</row>
    <row r="8" spans="1:26" s="1" customFormat="1" ht="15" thickBot="1" x14ac:dyDescent="0.4">
      <c r="D8" s="38"/>
      <c r="G8" s="48"/>
      <c r="I8" s="30"/>
    </row>
    <row r="9" spans="1:26" s="1" customFormat="1" ht="15" thickBot="1" x14ac:dyDescent="0.4">
      <c r="C9" s="164" t="s">
        <v>1</v>
      </c>
      <c r="D9" s="133" t="s">
        <v>3</v>
      </c>
      <c r="F9" s="14" t="s">
        <v>4</v>
      </c>
      <c r="G9" s="49" t="s">
        <v>0</v>
      </c>
      <c r="I9" s="30"/>
    </row>
    <row r="10" spans="1:26" s="1" customFormat="1" ht="31.5" customHeight="1" x14ac:dyDescent="0.35">
      <c r="A10" s="73" t="s">
        <v>22</v>
      </c>
      <c r="B10" s="159" t="s">
        <v>23</v>
      </c>
      <c r="C10" s="165" t="s">
        <v>8</v>
      </c>
      <c r="D10" s="169"/>
      <c r="F10" s="82">
        <v>1</v>
      </c>
      <c r="G10" s="50">
        <f t="shared" ref="G10:G14" si="0">D10*F10</f>
        <v>0</v>
      </c>
      <c r="I10" s="30"/>
    </row>
    <row r="11" spans="1:26" s="1" customFormat="1" ht="31.5" customHeight="1" x14ac:dyDescent="0.35">
      <c r="A11" s="75" t="s">
        <v>113</v>
      </c>
      <c r="B11" s="160" t="s">
        <v>45</v>
      </c>
      <c r="C11" s="166" t="s">
        <v>20</v>
      </c>
      <c r="D11" s="170"/>
      <c r="F11" s="82">
        <v>3</v>
      </c>
      <c r="G11" s="50">
        <f t="shared" si="0"/>
        <v>0</v>
      </c>
      <c r="I11" s="30"/>
    </row>
    <row r="12" spans="1:26" s="1" customFormat="1" ht="31.5" customHeight="1" x14ac:dyDescent="0.35">
      <c r="A12" s="75" t="s">
        <v>114</v>
      </c>
      <c r="B12" s="160" t="s">
        <v>46</v>
      </c>
      <c r="C12" s="166" t="s">
        <v>20</v>
      </c>
      <c r="D12" s="170"/>
      <c r="F12" s="82">
        <v>1</v>
      </c>
      <c r="G12" s="50">
        <f t="shared" si="0"/>
        <v>0</v>
      </c>
      <c r="I12" s="30"/>
    </row>
    <row r="13" spans="1:26" s="1" customFormat="1" ht="31.5" customHeight="1" x14ac:dyDescent="0.35">
      <c r="A13" s="75" t="s">
        <v>115</v>
      </c>
      <c r="B13" s="174" t="s">
        <v>139</v>
      </c>
      <c r="C13" s="166" t="s">
        <v>20</v>
      </c>
      <c r="D13" s="170"/>
      <c r="F13" s="158">
        <v>1</v>
      </c>
      <c r="G13" s="50">
        <f t="shared" si="0"/>
        <v>0</v>
      </c>
      <c r="I13" s="30"/>
    </row>
    <row r="14" spans="1:26" s="1" customFormat="1" ht="31.5" customHeight="1" x14ac:dyDescent="0.35">
      <c r="A14" s="75" t="s">
        <v>140</v>
      </c>
      <c r="B14" s="175" t="s">
        <v>141</v>
      </c>
      <c r="C14" s="166" t="s">
        <v>20</v>
      </c>
      <c r="D14" s="170"/>
      <c r="F14" s="158">
        <v>4</v>
      </c>
      <c r="G14" s="50">
        <f t="shared" si="0"/>
        <v>0</v>
      </c>
      <c r="I14" s="30"/>
    </row>
    <row r="15" spans="1:26" s="1" customFormat="1" ht="31.5" customHeight="1" x14ac:dyDescent="0.35">
      <c r="A15" s="75" t="s">
        <v>116</v>
      </c>
      <c r="B15" s="160" t="s">
        <v>76</v>
      </c>
      <c r="C15" s="166" t="s">
        <v>20</v>
      </c>
      <c r="D15" s="170"/>
      <c r="F15" s="158">
        <v>1</v>
      </c>
      <c r="G15" s="50">
        <f t="shared" ref="G15:G23" si="1">D15*F15</f>
        <v>0</v>
      </c>
      <c r="I15" s="30"/>
    </row>
    <row r="16" spans="1:26" s="1" customFormat="1" ht="31.5" customHeight="1" x14ac:dyDescent="0.35">
      <c r="A16" s="75" t="s">
        <v>117</v>
      </c>
      <c r="B16" s="160" t="s">
        <v>91</v>
      </c>
      <c r="C16" s="166" t="s">
        <v>20</v>
      </c>
      <c r="D16" s="170"/>
      <c r="F16" s="158">
        <v>19</v>
      </c>
      <c r="G16" s="50">
        <f t="shared" si="1"/>
        <v>0</v>
      </c>
      <c r="I16" s="30"/>
    </row>
    <row r="17" spans="1:29" s="1" customFormat="1" ht="31.5" customHeight="1" x14ac:dyDescent="0.35">
      <c r="A17" s="75" t="s">
        <v>118</v>
      </c>
      <c r="B17" s="160" t="s">
        <v>90</v>
      </c>
      <c r="C17" s="166" t="s">
        <v>20</v>
      </c>
      <c r="D17" s="170"/>
      <c r="F17" s="158">
        <v>9</v>
      </c>
      <c r="G17" s="50">
        <f t="shared" si="1"/>
        <v>0</v>
      </c>
      <c r="I17" s="30"/>
    </row>
    <row r="18" spans="1:29" s="1" customFormat="1" ht="31.5" customHeight="1" x14ac:dyDescent="0.35">
      <c r="A18" s="75" t="s">
        <v>119</v>
      </c>
      <c r="B18" s="160" t="s">
        <v>142</v>
      </c>
      <c r="C18" s="166" t="s">
        <v>20</v>
      </c>
      <c r="D18" s="170"/>
      <c r="F18" s="158">
        <v>3</v>
      </c>
      <c r="G18" s="50">
        <f t="shared" si="1"/>
        <v>0</v>
      </c>
      <c r="I18" s="30"/>
    </row>
    <row r="19" spans="1:29" s="1" customFormat="1" ht="31.5" customHeight="1" x14ac:dyDescent="0.35">
      <c r="A19" s="75" t="s">
        <v>120</v>
      </c>
      <c r="B19" s="161" t="s">
        <v>101</v>
      </c>
      <c r="C19" s="166" t="s">
        <v>10</v>
      </c>
      <c r="D19" s="170"/>
      <c r="F19" s="158">
        <v>19</v>
      </c>
      <c r="G19" s="50">
        <f t="shared" si="1"/>
        <v>0</v>
      </c>
      <c r="I19" s="30"/>
    </row>
    <row r="20" spans="1:29" s="1" customFormat="1" ht="31.5" customHeight="1" x14ac:dyDescent="0.35">
      <c r="A20" s="75" t="s">
        <v>121</v>
      </c>
      <c r="B20" s="161" t="s">
        <v>25</v>
      </c>
      <c r="C20" s="166" t="s">
        <v>26</v>
      </c>
      <c r="D20" s="170"/>
      <c r="F20" s="158">
        <v>5</v>
      </c>
      <c r="G20" s="50">
        <f t="shared" si="1"/>
        <v>0</v>
      </c>
      <c r="I20" s="30"/>
    </row>
    <row r="21" spans="1:29" s="1" customFormat="1" ht="31.5" customHeight="1" x14ac:dyDescent="0.35">
      <c r="A21" s="75" t="s">
        <v>122</v>
      </c>
      <c r="B21" s="161" t="s">
        <v>102</v>
      </c>
      <c r="C21" s="166" t="s">
        <v>92</v>
      </c>
      <c r="D21" s="170"/>
      <c r="F21" s="158">
        <v>19</v>
      </c>
      <c r="G21" s="50">
        <f t="shared" si="1"/>
        <v>0</v>
      </c>
      <c r="I21" s="30"/>
    </row>
    <row r="22" spans="1:29" s="1" customFormat="1" ht="31.5" customHeight="1" x14ac:dyDescent="0.35">
      <c r="A22" s="75" t="s">
        <v>123</v>
      </c>
      <c r="B22" s="161" t="s">
        <v>103</v>
      </c>
      <c r="C22" s="166" t="s">
        <v>92</v>
      </c>
      <c r="D22" s="170"/>
      <c r="F22" s="158">
        <v>9</v>
      </c>
      <c r="G22" s="50">
        <f t="shared" si="1"/>
        <v>0</v>
      </c>
      <c r="I22" s="30"/>
    </row>
    <row r="23" spans="1:29" s="1" customFormat="1" ht="31.5" customHeight="1" x14ac:dyDescent="0.35">
      <c r="A23" s="75" t="s">
        <v>124</v>
      </c>
      <c r="B23" s="161" t="s">
        <v>136</v>
      </c>
      <c r="C23" s="166" t="s">
        <v>127</v>
      </c>
      <c r="D23" s="170"/>
      <c r="F23" s="158">
        <v>38</v>
      </c>
      <c r="G23" s="50">
        <f t="shared" si="1"/>
        <v>0</v>
      </c>
      <c r="I23" s="30"/>
    </row>
    <row r="24" spans="1:29" s="1" customFormat="1" ht="31.5" customHeight="1" x14ac:dyDescent="0.35">
      <c r="A24" s="75" t="s">
        <v>130</v>
      </c>
      <c r="B24" s="162" t="s">
        <v>129</v>
      </c>
      <c r="C24" s="166" t="s">
        <v>11</v>
      </c>
      <c r="D24" s="170"/>
      <c r="F24" s="158">
        <v>38</v>
      </c>
      <c r="G24" s="50">
        <f>D24*F24</f>
        <v>0</v>
      </c>
      <c r="I24" s="30"/>
    </row>
    <row r="25" spans="1:29" s="1" customFormat="1" ht="31.5" customHeight="1" x14ac:dyDescent="0.35">
      <c r="A25" s="75" t="s">
        <v>131</v>
      </c>
      <c r="B25" s="162" t="s">
        <v>104</v>
      </c>
      <c r="C25" s="166" t="s">
        <v>11</v>
      </c>
      <c r="D25" s="170"/>
      <c r="F25" s="158">
        <v>38</v>
      </c>
      <c r="G25" s="50">
        <f>D25*F25</f>
        <v>0</v>
      </c>
      <c r="I25" s="30"/>
    </row>
    <row r="26" spans="1:29" s="1" customFormat="1" ht="31.5" customHeight="1" x14ac:dyDescent="0.35">
      <c r="A26" s="75" t="s">
        <v>132</v>
      </c>
      <c r="B26" s="162" t="s">
        <v>105</v>
      </c>
      <c r="C26" s="166" t="s">
        <v>11</v>
      </c>
      <c r="D26" s="170"/>
      <c r="F26" s="158">
        <v>38</v>
      </c>
      <c r="G26" s="50">
        <f t="shared" ref="G26:G30" si="2">D26*F26</f>
        <v>0</v>
      </c>
      <c r="I26" s="30"/>
    </row>
    <row r="27" spans="1:29" s="1" customFormat="1" ht="31.5" customHeight="1" x14ac:dyDescent="0.35">
      <c r="A27" s="75" t="s">
        <v>133</v>
      </c>
      <c r="B27" s="162" t="s">
        <v>106</v>
      </c>
      <c r="C27" s="166" t="s">
        <v>11</v>
      </c>
      <c r="D27" s="170"/>
      <c r="F27" s="158">
        <v>38</v>
      </c>
      <c r="G27" s="50">
        <f t="shared" si="2"/>
        <v>0</v>
      </c>
      <c r="I27" s="30"/>
    </row>
    <row r="28" spans="1:29" s="1" customFormat="1" ht="31.5" customHeight="1" x14ac:dyDescent="0.35">
      <c r="A28" s="75" t="s">
        <v>134</v>
      </c>
      <c r="B28" s="162" t="s">
        <v>107</v>
      </c>
      <c r="C28" s="166" t="s">
        <v>128</v>
      </c>
      <c r="D28" s="170"/>
      <c r="F28" s="158">
        <v>38</v>
      </c>
      <c r="G28" s="50">
        <f t="shared" si="2"/>
        <v>0</v>
      </c>
      <c r="I28" s="30"/>
    </row>
    <row r="29" spans="1:29" s="1" customFormat="1" ht="31.5" customHeight="1" x14ac:dyDescent="0.35">
      <c r="A29" s="75" t="s">
        <v>125</v>
      </c>
      <c r="B29" s="161" t="s">
        <v>15</v>
      </c>
      <c r="C29" s="166" t="s">
        <v>11</v>
      </c>
      <c r="D29" s="170"/>
      <c r="F29" s="158">
        <v>19</v>
      </c>
      <c r="G29" s="50">
        <f t="shared" si="2"/>
        <v>0</v>
      </c>
      <c r="I29" s="30"/>
    </row>
    <row r="30" spans="1:29" s="1" customFormat="1" ht="31.5" customHeight="1" x14ac:dyDescent="0.35">
      <c r="A30" s="75" t="s">
        <v>135</v>
      </c>
      <c r="B30" s="162" t="s">
        <v>16</v>
      </c>
      <c r="C30" s="166" t="s">
        <v>128</v>
      </c>
      <c r="D30" s="170"/>
      <c r="F30" s="158">
        <v>19</v>
      </c>
      <c r="G30" s="50">
        <f t="shared" si="2"/>
        <v>0</v>
      </c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</row>
    <row r="31" spans="1:29" s="1" customFormat="1" ht="28.5" customHeight="1" thickBot="1" x14ac:dyDescent="0.4">
      <c r="A31" s="76" t="s">
        <v>137</v>
      </c>
      <c r="B31" s="163" t="s">
        <v>143</v>
      </c>
      <c r="C31" s="167" t="s">
        <v>20</v>
      </c>
      <c r="D31" s="171"/>
      <c r="E31" s="172"/>
      <c r="F31" s="82">
        <v>1</v>
      </c>
      <c r="G31" s="173">
        <f>SUM(D31*F31)</f>
        <v>0</v>
      </c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</row>
    <row r="32" spans="1:29" s="1" customFormat="1" ht="20.149999999999999" customHeight="1" thickBot="1" x14ac:dyDescent="0.4">
      <c r="A32" s="28"/>
      <c r="B32" s="144" t="s">
        <v>12</v>
      </c>
      <c r="C32" s="105"/>
      <c r="D32" s="168">
        <f>SUM(D10:D30)</f>
        <v>0</v>
      </c>
      <c r="E32" s="25"/>
      <c r="F32" s="26"/>
      <c r="G32" s="51">
        <f>SUM(G10:G30)</f>
        <v>0</v>
      </c>
      <c r="H32" s="2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</row>
    <row r="33" spans="1:10" s="1" customFormat="1" ht="20.149999999999999" customHeight="1" x14ac:dyDescent="0.35">
      <c r="A33" s="3"/>
      <c r="C33" s="22"/>
      <c r="D33" s="38"/>
      <c r="F33" s="3"/>
      <c r="G33" s="52"/>
      <c r="I33" s="30"/>
    </row>
    <row r="34" spans="1:10" s="1" customFormat="1" ht="20.5" customHeight="1" thickBot="1" x14ac:dyDescent="0.4">
      <c r="A34" s="3"/>
      <c r="D34" s="38"/>
      <c r="G34" s="48"/>
      <c r="I34" s="30"/>
    </row>
    <row r="35" spans="1:10" s="1" customFormat="1" ht="22.5" customHeight="1" thickBot="1" x14ac:dyDescent="0.4">
      <c r="A35" s="61"/>
      <c r="B35" s="63" t="s">
        <v>41</v>
      </c>
      <c r="C35" s="63"/>
      <c r="D35" s="84"/>
      <c r="E35" s="63"/>
      <c r="F35" s="63"/>
      <c r="G35" s="87"/>
      <c r="H35" s="63"/>
      <c r="I35" s="63"/>
      <c r="J35" s="64"/>
    </row>
    <row r="36" spans="1:10" s="1" customFormat="1" ht="15" thickBot="1" x14ac:dyDescent="0.4">
      <c r="A36" s="3"/>
      <c r="D36" s="41"/>
      <c r="G36" s="48"/>
      <c r="I36" s="30"/>
    </row>
    <row r="37" spans="1:10" s="2" customFormat="1" ht="20.149999999999999" customHeight="1" thickBot="1" x14ac:dyDescent="0.4">
      <c r="A37" s="3"/>
      <c r="B37" s="1"/>
      <c r="C37" s="34" t="s">
        <v>1</v>
      </c>
      <c r="D37" s="42" t="s">
        <v>0</v>
      </c>
      <c r="E37" s="1"/>
      <c r="F37" s="14" t="s">
        <v>4</v>
      </c>
      <c r="G37" s="49" t="s">
        <v>0</v>
      </c>
      <c r="H37" s="1"/>
      <c r="I37" s="30"/>
      <c r="J37" s="1"/>
    </row>
    <row r="38" spans="1:10" s="1" customFormat="1" ht="29.5" customHeight="1" x14ac:dyDescent="0.35">
      <c r="A38" s="60" t="s">
        <v>29</v>
      </c>
      <c r="B38" s="37" t="s">
        <v>138</v>
      </c>
      <c r="C38" s="79" t="s">
        <v>35</v>
      </c>
      <c r="D38" s="80"/>
      <c r="F38" s="4">
        <v>3</v>
      </c>
      <c r="G38" s="50">
        <f>D38*F38</f>
        <v>0</v>
      </c>
      <c r="I38" s="30"/>
    </row>
    <row r="39" spans="1:10" s="1" customFormat="1" ht="21" customHeight="1" x14ac:dyDescent="0.35">
      <c r="A39" s="4" t="s">
        <v>126</v>
      </c>
      <c r="B39" s="55" t="s">
        <v>144</v>
      </c>
      <c r="C39" s="66" t="s">
        <v>20</v>
      </c>
      <c r="D39" s="80"/>
      <c r="F39" s="35">
        <v>1</v>
      </c>
      <c r="G39" s="50">
        <f t="shared" ref="G39:G45" si="3">D39*F39</f>
        <v>0</v>
      </c>
      <c r="I39" s="30"/>
    </row>
    <row r="40" spans="1:10" s="1" customFormat="1" ht="21" customHeight="1" x14ac:dyDescent="0.35">
      <c r="A40" s="4" t="s">
        <v>30</v>
      </c>
      <c r="B40" s="140" t="s">
        <v>39</v>
      </c>
      <c r="C40" s="141" t="s">
        <v>20</v>
      </c>
      <c r="D40" s="80"/>
      <c r="F40" s="4">
        <v>1</v>
      </c>
      <c r="G40" s="50">
        <f t="shared" si="3"/>
        <v>0</v>
      </c>
      <c r="I40" s="30"/>
    </row>
    <row r="41" spans="1:10" s="1" customFormat="1" ht="21" customHeight="1" x14ac:dyDescent="0.35">
      <c r="A41" s="4" t="s">
        <v>108</v>
      </c>
      <c r="B41" s="176" t="s">
        <v>111</v>
      </c>
      <c r="C41" s="141" t="s">
        <v>110</v>
      </c>
      <c r="D41" s="80"/>
      <c r="F41" s="4">
        <v>15</v>
      </c>
      <c r="G41" s="50">
        <f t="shared" si="3"/>
        <v>0</v>
      </c>
      <c r="I41" s="30"/>
    </row>
    <row r="42" spans="1:10" s="1" customFormat="1" ht="21" customHeight="1" x14ac:dyDescent="0.35">
      <c r="A42" s="4" t="s">
        <v>109</v>
      </c>
      <c r="B42" s="176" t="s">
        <v>112</v>
      </c>
      <c r="C42" s="141" t="s">
        <v>110</v>
      </c>
      <c r="D42" s="80"/>
      <c r="F42" s="4">
        <v>15</v>
      </c>
      <c r="G42" s="50">
        <f t="shared" si="3"/>
        <v>0</v>
      </c>
      <c r="I42" s="30"/>
    </row>
    <row r="43" spans="1:10" s="1" customFormat="1" ht="21" customHeight="1" x14ac:dyDescent="0.35">
      <c r="A43" s="115" t="s">
        <v>31</v>
      </c>
      <c r="B43" s="116" t="s">
        <v>73</v>
      </c>
      <c r="C43" s="142" t="s">
        <v>74</v>
      </c>
      <c r="D43" s="80"/>
      <c r="F43" s="115">
        <v>3</v>
      </c>
      <c r="G43" s="50">
        <f t="shared" si="3"/>
        <v>0</v>
      </c>
      <c r="I43" s="30"/>
    </row>
    <row r="44" spans="1:10" s="1" customFormat="1" ht="21" customHeight="1" x14ac:dyDescent="0.35">
      <c r="A44" s="115" t="s">
        <v>94</v>
      </c>
      <c r="B44" s="116" t="s">
        <v>19</v>
      </c>
      <c r="C44" s="142" t="s">
        <v>38</v>
      </c>
      <c r="D44" s="80"/>
      <c r="F44" s="115">
        <v>2</v>
      </c>
      <c r="G44" s="50">
        <f t="shared" si="3"/>
        <v>0</v>
      </c>
      <c r="I44" s="30"/>
    </row>
    <row r="45" spans="1:10" s="1" customFormat="1" ht="21" customHeight="1" thickBot="1" x14ac:dyDescent="0.4">
      <c r="A45" s="54" t="s">
        <v>95</v>
      </c>
      <c r="B45" s="116" t="s">
        <v>93</v>
      </c>
      <c r="C45" s="143" t="s">
        <v>20</v>
      </c>
      <c r="D45" s="80"/>
      <c r="F45" s="72">
        <v>1</v>
      </c>
      <c r="G45" s="50">
        <f t="shared" si="3"/>
        <v>0</v>
      </c>
      <c r="I45" s="30"/>
    </row>
    <row r="46" spans="1:10" s="1" customFormat="1" ht="20.5" customHeight="1" thickBot="1" x14ac:dyDescent="0.4">
      <c r="A46" s="3"/>
      <c r="B46" s="68" t="s">
        <v>12</v>
      </c>
      <c r="C46" s="65"/>
      <c r="D46" s="78">
        <f>SUM(D38:D45)</f>
        <v>0</v>
      </c>
      <c r="G46" s="89">
        <f>SUM(G38:G45)</f>
        <v>0</v>
      </c>
      <c r="I46" s="30"/>
    </row>
    <row r="47" spans="1:10" s="1" customFormat="1" ht="24" customHeight="1" thickBot="1" x14ac:dyDescent="0.4">
      <c r="A47" s="30"/>
      <c r="D47" s="43"/>
      <c r="G47" s="43"/>
    </row>
    <row r="48" spans="1:10" s="1" customFormat="1" ht="24" customHeight="1" thickBot="1" x14ac:dyDescent="0.4">
      <c r="A48" s="90"/>
      <c r="B48" s="91" t="s">
        <v>5</v>
      </c>
      <c r="C48" s="91"/>
      <c r="D48" s="92"/>
      <c r="E48" s="91"/>
      <c r="F48" s="91"/>
      <c r="G48" s="93"/>
      <c r="H48" s="91"/>
      <c r="I48" s="86"/>
      <c r="J48" s="94"/>
    </row>
    <row r="49" spans="1:26" s="1" customFormat="1" ht="24" customHeight="1" thickBot="1" x14ac:dyDescent="0.4">
      <c r="A49"/>
      <c r="B49"/>
      <c r="C49"/>
      <c r="D49" s="44"/>
      <c r="E49"/>
      <c r="F49"/>
      <c r="G49" s="46"/>
      <c r="H49"/>
      <c r="I49" s="29"/>
      <c r="J49"/>
    </row>
    <row r="50" spans="1:26" s="1" customFormat="1" ht="20.5" customHeight="1" x14ac:dyDescent="0.35">
      <c r="A50"/>
      <c r="B50" s="95" t="s">
        <v>6</v>
      </c>
      <c r="C50" s="19" t="s">
        <v>0</v>
      </c>
      <c r="D50" s="44"/>
      <c r="E50"/>
      <c r="F50"/>
      <c r="G50" s="46"/>
      <c r="H50" s="27"/>
      <c r="I50" s="29"/>
      <c r="J50"/>
    </row>
    <row r="51" spans="1:26" s="18" customFormat="1" ht="18.5" x14ac:dyDescent="0.35">
      <c r="A51" s="1"/>
      <c r="B51" s="96" t="str">
        <f>B7</f>
        <v>3.1 - Missions de maîtrise d'œuvre urbaine</v>
      </c>
      <c r="C51" s="15">
        <f>G32</f>
        <v>0</v>
      </c>
      <c r="D51" s="38"/>
      <c r="E51" s="1"/>
      <c r="F51" s="1"/>
      <c r="G51" s="43"/>
      <c r="H51" s="1"/>
      <c r="I51" s="30"/>
      <c r="J51" s="1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</row>
    <row r="52" spans="1:26" ht="23.5" customHeight="1" thickBot="1" x14ac:dyDescent="0.4">
      <c r="A52" s="1"/>
      <c r="B52" s="97" t="str">
        <f>B35</f>
        <v xml:space="preserve">3.2 - Missions d'accompagnement de la MOA </v>
      </c>
      <c r="C52" s="17">
        <f>G46</f>
        <v>0</v>
      </c>
      <c r="D52" s="38"/>
      <c r="E52" s="1"/>
      <c r="F52" s="1"/>
      <c r="H52" s="1"/>
      <c r="I52" s="30"/>
      <c r="J52" s="1"/>
    </row>
    <row r="53" spans="1:26" ht="15" thickBot="1" x14ac:dyDescent="0.4"/>
    <row r="54" spans="1:26" s="1" customFormat="1" ht="21" customHeight="1" thickBot="1" x14ac:dyDescent="0.4">
      <c r="A54" s="20"/>
      <c r="B54" s="98" t="s">
        <v>7</v>
      </c>
      <c r="C54" s="23">
        <f>SUM(C51:C52)</f>
        <v>0</v>
      </c>
      <c r="D54" s="45"/>
      <c r="E54" s="20"/>
      <c r="F54" s="20"/>
      <c r="G54" s="53"/>
      <c r="H54" s="20"/>
      <c r="I54" s="31"/>
      <c r="J54" s="20"/>
    </row>
    <row r="55" spans="1:26" s="1" customFormat="1" ht="21" customHeight="1" x14ac:dyDescent="0.35">
      <c r="A55"/>
      <c r="B55"/>
      <c r="C55"/>
      <c r="D55" s="44"/>
      <c r="E55"/>
      <c r="F55"/>
      <c r="G55" s="46"/>
      <c r="H55"/>
      <c r="I55" s="29"/>
      <c r="J55"/>
    </row>
    <row r="56" spans="1:26" s="1" customFormat="1" ht="21" customHeight="1" x14ac:dyDescent="0.35">
      <c r="A56"/>
      <c r="B56"/>
      <c r="C56" s="177"/>
      <c r="D56" s="44"/>
      <c r="E56"/>
      <c r="F56"/>
      <c r="G56" s="46"/>
      <c r="H56"/>
      <c r="I56" s="29"/>
      <c r="J56"/>
    </row>
    <row r="57" spans="1:26" x14ac:dyDescent="0.35">
      <c r="C57" s="177"/>
    </row>
    <row r="58" spans="1:26" s="20" customFormat="1" ht="29.25" customHeight="1" x14ac:dyDescent="0.35">
      <c r="A58"/>
      <c r="B58"/>
      <c r="C58"/>
      <c r="D58" s="44"/>
      <c r="E58"/>
      <c r="F58"/>
      <c r="G58" s="46"/>
      <c r="H58"/>
      <c r="I58" s="29"/>
      <c r="J58"/>
    </row>
  </sheetData>
  <mergeCells count="1">
    <mergeCell ref="A1:C1"/>
  </mergeCells>
  <phoneticPr fontId="14" type="noConversion"/>
  <pageMargins left="0.7" right="0.7" top="0.75" bottom="0.75" header="0.3" footer="0.3"/>
  <pageSetup paperSize="8" scale="76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F5F55-BEED-4124-80EC-348764346B67}">
  <dimension ref="A1:E64"/>
  <sheetViews>
    <sheetView zoomScale="85" zoomScaleNormal="85" workbookViewId="0">
      <selection activeCell="B53" sqref="B53"/>
    </sheetView>
  </sheetViews>
  <sheetFormatPr baseColWidth="10" defaultRowHeight="14.5" x14ac:dyDescent="0.35"/>
  <cols>
    <col min="1" max="1" width="27.54296875" customWidth="1"/>
    <col min="2" max="2" width="79.36328125" customWidth="1"/>
    <col min="3" max="4" width="21.81640625" customWidth="1"/>
    <col min="5" max="5" width="132.1796875" bestFit="1" customWidth="1"/>
  </cols>
  <sheetData>
    <row r="1" spans="1:5" x14ac:dyDescent="0.35">
      <c r="A1" s="111" t="s">
        <v>42</v>
      </c>
    </row>
    <row r="2" spans="1:5" x14ac:dyDescent="0.35">
      <c r="A2" s="112" t="s">
        <v>48</v>
      </c>
      <c r="B2" t="s">
        <v>96</v>
      </c>
    </row>
    <row r="3" spans="1:5" hidden="1" x14ac:dyDescent="0.35">
      <c r="A3" s="111"/>
    </row>
    <row r="4" spans="1:5" hidden="1" x14ac:dyDescent="0.35">
      <c r="A4" s="111"/>
    </row>
    <row r="5" spans="1:5" hidden="1" x14ac:dyDescent="0.35">
      <c r="A5" s="111"/>
    </row>
    <row r="6" spans="1:5" hidden="1" x14ac:dyDescent="0.35">
      <c r="A6" s="111"/>
    </row>
    <row r="7" spans="1:5" hidden="1" x14ac:dyDescent="0.35">
      <c r="A7" s="111"/>
    </row>
    <row r="8" spans="1:5" hidden="1" x14ac:dyDescent="0.35">
      <c r="A8" s="111"/>
    </row>
    <row r="9" spans="1:5" hidden="1" x14ac:dyDescent="0.35">
      <c r="A9" s="111"/>
    </row>
    <row r="10" spans="1:5" hidden="1" x14ac:dyDescent="0.35">
      <c r="A10" s="111"/>
    </row>
    <row r="11" spans="1:5" hidden="1" x14ac:dyDescent="0.35">
      <c r="A11" s="111"/>
    </row>
    <row r="12" spans="1:5" x14ac:dyDescent="0.35">
      <c r="A12" s="113" t="s">
        <v>49</v>
      </c>
      <c r="B12" t="s">
        <v>97</v>
      </c>
    </row>
    <row r="13" spans="1:5" ht="21" x14ac:dyDescent="0.35">
      <c r="A13" s="99"/>
      <c r="B13" s="56" t="s">
        <v>28</v>
      </c>
      <c r="C13" s="57"/>
      <c r="D13" s="58"/>
    </row>
    <row r="14" spans="1:5" ht="15" thickBot="1" x14ac:dyDescent="0.4">
      <c r="B14" s="1"/>
      <c r="C14" s="1"/>
      <c r="D14" s="21"/>
    </row>
    <row r="15" spans="1:5" ht="30" customHeight="1" thickBot="1" x14ac:dyDescent="0.4">
      <c r="B15" s="1"/>
      <c r="C15" s="33" t="s">
        <v>1</v>
      </c>
      <c r="D15" s="32" t="s">
        <v>3</v>
      </c>
      <c r="E15" s="135" t="s">
        <v>43</v>
      </c>
    </row>
    <row r="16" spans="1:5" ht="37" customHeight="1" x14ac:dyDescent="0.35">
      <c r="B16" s="74" t="s">
        <v>23</v>
      </c>
      <c r="C16" s="35" t="s">
        <v>8</v>
      </c>
      <c r="D16" s="70">
        <f>L16+T16+AB16+AJ16</f>
        <v>0</v>
      </c>
      <c r="E16" s="107"/>
    </row>
    <row r="17" spans="2:5" ht="37" customHeight="1" x14ac:dyDescent="0.35">
      <c r="B17" s="145" t="s">
        <v>45</v>
      </c>
      <c r="C17" s="146" t="s">
        <v>20</v>
      </c>
      <c r="D17" s="147"/>
      <c r="E17" s="16" t="s">
        <v>44</v>
      </c>
    </row>
    <row r="18" spans="2:5" ht="37" customHeight="1" x14ac:dyDescent="0.35">
      <c r="B18" s="145" t="s">
        <v>46</v>
      </c>
      <c r="C18" s="146" t="s">
        <v>20</v>
      </c>
      <c r="D18" s="147"/>
      <c r="E18" s="16" t="s">
        <v>47</v>
      </c>
    </row>
    <row r="19" spans="2:5" ht="37" customHeight="1" x14ac:dyDescent="0.35">
      <c r="B19" s="148" t="s">
        <v>50</v>
      </c>
      <c r="C19" s="149" t="s">
        <v>20</v>
      </c>
      <c r="D19" s="147"/>
      <c r="E19" s="16" t="s">
        <v>51</v>
      </c>
    </row>
    <row r="20" spans="2:5" ht="37" customHeight="1" x14ac:dyDescent="0.35">
      <c r="B20" s="145" t="s">
        <v>76</v>
      </c>
      <c r="C20" s="146" t="s">
        <v>20</v>
      </c>
      <c r="D20" s="147"/>
      <c r="E20" s="134" t="s">
        <v>77</v>
      </c>
    </row>
    <row r="21" spans="2:5" ht="22" customHeight="1" x14ac:dyDescent="0.35">
      <c r="B21" s="150" t="s">
        <v>78</v>
      </c>
      <c r="C21" s="149" t="s">
        <v>20</v>
      </c>
      <c r="D21" s="147"/>
      <c r="E21" s="134" t="s">
        <v>79</v>
      </c>
    </row>
    <row r="22" spans="2:5" ht="22" customHeight="1" x14ac:dyDescent="0.35">
      <c r="B22" s="150" t="s">
        <v>53</v>
      </c>
      <c r="C22" s="149" t="s">
        <v>20</v>
      </c>
      <c r="D22" s="147"/>
      <c r="E22" s="16" t="s">
        <v>52</v>
      </c>
    </row>
    <row r="23" spans="2:5" ht="22" customHeight="1" x14ac:dyDescent="0.35">
      <c r="B23" s="151" t="s">
        <v>24</v>
      </c>
      <c r="C23" s="152" t="s">
        <v>13</v>
      </c>
      <c r="D23" s="153">
        <f t="shared" ref="D23:D32" si="0">L23+T23+AB23+AJ23</f>
        <v>0</v>
      </c>
      <c r="E23" s="107"/>
    </row>
    <row r="24" spans="2:5" ht="22" customHeight="1" x14ac:dyDescent="0.35">
      <c r="B24" s="36" t="s">
        <v>14</v>
      </c>
      <c r="C24" s="35" t="s">
        <v>10</v>
      </c>
      <c r="D24" s="69">
        <f t="shared" si="0"/>
        <v>0</v>
      </c>
      <c r="E24" s="134" t="s">
        <v>54</v>
      </c>
    </row>
    <row r="25" spans="2:5" ht="22" customHeight="1" x14ac:dyDescent="0.35">
      <c r="B25" s="154" t="s">
        <v>55</v>
      </c>
      <c r="C25" s="35" t="s">
        <v>56</v>
      </c>
      <c r="D25" s="69"/>
      <c r="E25" s="134" t="s">
        <v>57</v>
      </c>
    </row>
    <row r="26" spans="2:5" ht="22" customHeight="1" x14ac:dyDescent="0.35">
      <c r="B26" s="36" t="s">
        <v>25</v>
      </c>
      <c r="C26" s="35" t="s">
        <v>26</v>
      </c>
      <c r="D26" s="69">
        <f t="shared" si="0"/>
        <v>0</v>
      </c>
      <c r="E26" s="107"/>
    </row>
    <row r="27" spans="2:5" ht="22" customHeight="1" x14ac:dyDescent="0.35">
      <c r="B27" s="36" t="s">
        <v>58</v>
      </c>
      <c r="C27" s="35" t="s">
        <v>27</v>
      </c>
      <c r="D27" s="69">
        <f t="shared" si="0"/>
        <v>0</v>
      </c>
      <c r="E27" s="16"/>
    </row>
    <row r="28" spans="2:5" ht="22" customHeight="1" x14ac:dyDescent="0.35">
      <c r="B28" s="154" t="s">
        <v>70</v>
      </c>
      <c r="C28" s="35"/>
      <c r="D28" s="69"/>
      <c r="E28" s="16" t="s">
        <v>72</v>
      </c>
    </row>
    <row r="29" spans="2:5" ht="22" customHeight="1" x14ac:dyDescent="0.35">
      <c r="B29" s="154" t="s">
        <v>71</v>
      </c>
      <c r="C29" s="35"/>
      <c r="D29" s="69"/>
      <c r="E29" s="16" t="s">
        <v>72</v>
      </c>
    </row>
    <row r="30" spans="2:5" ht="22" customHeight="1" x14ac:dyDescent="0.35">
      <c r="B30" s="151" t="s">
        <v>98</v>
      </c>
      <c r="C30" s="152" t="s">
        <v>11</v>
      </c>
      <c r="D30" s="153"/>
      <c r="E30" s="136" t="s">
        <v>99</v>
      </c>
    </row>
    <row r="31" spans="2:5" ht="22" customHeight="1" x14ac:dyDescent="0.35">
      <c r="B31" s="36" t="s">
        <v>59</v>
      </c>
      <c r="C31" s="35" t="s">
        <v>11</v>
      </c>
      <c r="D31" s="69">
        <f t="shared" si="0"/>
        <v>0</v>
      </c>
      <c r="E31" s="137" t="s">
        <v>64</v>
      </c>
    </row>
    <row r="32" spans="2:5" ht="22" customHeight="1" x14ac:dyDescent="0.35">
      <c r="B32" s="36" t="s">
        <v>15</v>
      </c>
      <c r="C32" s="35" t="s">
        <v>11</v>
      </c>
      <c r="D32" s="69">
        <f t="shared" si="0"/>
        <v>0</v>
      </c>
      <c r="E32" s="107"/>
    </row>
    <row r="33" spans="2:5" ht="22" customHeight="1" x14ac:dyDescent="0.35">
      <c r="B33" s="155" t="s">
        <v>65</v>
      </c>
      <c r="C33" s="156" t="s">
        <v>68</v>
      </c>
      <c r="D33" s="157"/>
      <c r="E33" s="183" t="s">
        <v>69</v>
      </c>
    </row>
    <row r="34" spans="2:5" ht="22" customHeight="1" x14ac:dyDescent="0.35">
      <c r="B34" s="155" t="s">
        <v>66</v>
      </c>
      <c r="C34" s="156" t="s">
        <v>68</v>
      </c>
      <c r="D34" s="157"/>
      <c r="E34" s="183"/>
    </row>
    <row r="35" spans="2:5" ht="22" customHeight="1" x14ac:dyDescent="0.35">
      <c r="B35" s="155" t="s">
        <v>67</v>
      </c>
      <c r="C35" s="156" t="s">
        <v>68</v>
      </c>
      <c r="D35" s="157"/>
      <c r="E35" s="183"/>
    </row>
    <row r="36" spans="2:5" ht="35.5" customHeight="1" thickBot="1" x14ac:dyDescent="0.4">
      <c r="B36" s="77" t="s">
        <v>16</v>
      </c>
      <c r="C36" s="72" t="s">
        <v>17</v>
      </c>
      <c r="D36" s="71">
        <f>L36+T36+AB36+AJ36</f>
        <v>0</v>
      </c>
      <c r="E36" s="108"/>
    </row>
    <row r="38" spans="2:5" ht="15" thickBot="1" x14ac:dyDescent="0.4"/>
    <row r="39" spans="2:5" ht="23" customHeight="1" thickBot="1" x14ac:dyDescent="0.4">
      <c r="B39" s="62" t="s">
        <v>41</v>
      </c>
      <c r="C39" s="63"/>
    </row>
    <row r="40" spans="2:5" ht="15" thickBot="1" x14ac:dyDescent="0.4">
      <c r="B40" s="1"/>
      <c r="C40" s="81" t="s">
        <v>1</v>
      </c>
    </row>
    <row r="41" spans="2:5" ht="29" x14ac:dyDescent="0.35">
      <c r="B41" s="37" t="s">
        <v>32</v>
      </c>
      <c r="C41" s="101" t="s">
        <v>35</v>
      </c>
      <c r="D41" s="70">
        <f>L41+T41+AB41+AJ41</f>
        <v>0</v>
      </c>
      <c r="E41" s="106"/>
    </row>
    <row r="42" spans="2:5" x14ac:dyDescent="0.35">
      <c r="B42" s="55" t="s">
        <v>33</v>
      </c>
      <c r="C42" s="102" t="s">
        <v>20</v>
      </c>
      <c r="D42" s="69"/>
      <c r="E42" s="107"/>
    </row>
    <row r="43" spans="2:5" x14ac:dyDescent="0.35">
      <c r="B43" s="55" t="s">
        <v>39</v>
      </c>
      <c r="C43" s="102" t="s">
        <v>20</v>
      </c>
      <c r="D43" s="69"/>
      <c r="E43" s="107"/>
    </row>
    <row r="44" spans="2:5" x14ac:dyDescent="0.35">
      <c r="B44" s="55" t="s">
        <v>34</v>
      </c>
      <c r="C44" s="102" t="s">
        <v>36</v>
      </c>
      <c r="D44" s="69">
        <f t="shared" ref="D44" si="1">L44+T44+AB44+AJ44</f>
        <v>0</v>
      </c>
      <c r="E44" s="107"/>
    </row>
    <row r="45" spans="2:5" x14ac:dyDescent="0.35">
      <c r="B45" s="138" t="s">
        <v>18</v>
      </c>
      <c r="C45" s="102" t="s">
        <v>37</v>
      </c>
      <c r="D45" s="69"/>
      <c r="E45" s="107"/>
    </row>
    <row r="46" spans="2:5" x14ac:dyDescent="0.35">
      <c r="B46" s="110" t="s">
        <v>73</v>
      </c>
      <c r="C46" s="109" t="s">
        <v>74</v>
      </c>
      <c r="D46" s="69"/>
      <c r="E46" s="107" t="s">
        <v>75</v>
      </c>
    </row>
    <row r="47" spans="2:5" ht="15" thickBot="1" x14ac:dyDescent="0.4">
      <c r="B47" s="67" t="s">
        <v>19</v>
      </c>
      <c r="C47" s="103" t="s">
        <v>38</v>
      </c>
      <c r="D47" s="69"/>
      <c r="E47" s="107"/>
    </row>
    <row r="48" spans="2:5" ht="29.5" thickBot="1" x14ac:dyDescent="0.4">
      <c r="B48" s="100" t="s">
        <v>60</v>
      </c>
      <c r="C48" s="104" t="s">
        <v>20</v>
      </c>
      <c r="D48" s="69">
        <f t="shared" ref="D48" si="2">L48+T48+AB48+AJ48</f>
        <v>0</v>
      </c>
      <c r="E48" s="107" t="s">
        <v>63</v>
      </c>
    </row>
    <row r="49" spans="1:5" ht="15" thickBot="1" x14ac:dyDescent="0.4">
      <c r="B49" s="68" t="s">
        <v>12</v>
      </c>
      <c r="C49" s="105"/>
      <c r="D49" s="71"/>
      <c r="E49" s="108"/>
    </row>
    <row r="51" spans="1:5" ht="15" thickBot="1" x14ac:dyDescent="0.4"/>
    <row r="52" spans="1:5" ht="21.5" thickBot="1" x14ac:dyDescent="0.4">
      <c r="B52" s="62" t="s">
        <v>62</v>
      </c>
      <c r="C52" s="62"/>
    </row>
    <row r="53" spans="1:5" ht="72.5" customHeight="1" x14ac:dyDescent="0.35">
      <c r="B53" s="117" t="s">
        <v>85</v>
      </c>
      <c r="C53" s="118" t="s">
        <v>61</v>
      </c>
      <c r="D53" s="119"/>
      <c r="E53" s="180" t="s">
        <v>100</v>
      </c>
    </row>
    <row r="54" spans="1:5" ht="50" customHeight="1" x14ac:dyDescent="0.35">
      <c r="B54" s="120" t="s">
        <v>86</v>
      </c>
      <c r="C54" s="118" t="s">
        <v>61</v>
      </c>
      <c r="D54" s="121"/>
      <c r="E54" s="181"/>
    </row>
    <row r="55" spans="1:5" ht="29.5" thickBot="1" x14ac:dyDescent="0.4">
      <c r="B55" s="120" t="s">
        <v>87</v>
      </c>
      <c r="C55" s="122" t="s">
        <v>61</v>
      </c>
      <c r="D55" s="123"/>
      <c r="E55" s="182"/>
    </row>
    <row r="56" spans="1:5" ht="15" thickBot="1" x14ac:dyDescent="0.4"/>
    <row r="57" spans="1:5" ht="21.5" thickBot="1" x14ac:dyDescent="0.4">
      <c r="A57" s="184"/>
      <c r="B57" s="114" t="s">
        <v>80</v>
      </c>
      <c r="C57" s="114"/>
      <c r="D57" s="106"/>
      <c r="E57" s="106"/>
    </row>
    <row r="58" spans="1:5" x14ac:dyDescent="0.35">
      <c r="A58" s="184"/>
      <c r="B58" s="124" t="s">
        <v>81</v>
      </c>
      <c r="C58" s="125" t="s">
        <v>20</v>
      </c>
      <c r="D58" s="126"/>
      <c r="E58" s="178" t="s">
        <v>89</v>
      </c>
    </row>
    <row r="59" spans="1:5" x14ac:dyDescent="0.35">
      <c r="A59" s="184"/>
      <c r="B59" s="127" t="s">
        <v>88</v>
      </c>
      <c r="C59" s="128" t="s">
        <v>20</v>
      </c>
      <c r="D59" s="129"/>
      <c r="E59" s="178"/>
    </row>
    <row r="60" spans="1:5" x14ac:dyDescent="0.35">
      <c r="A60" s="184"/>
      <c r="B60" s="127" t="s">
        <v>82</v>
      </c>
      <c r="C60" s="128" t="s">
        <v>20</v>
      </c>
      <c r="D60" s="129"/>
      <c r="E60" s="178"/>
    </row>
    <row r="61" spans="1:5" x14ac:dyDescent="0.35">
      <c r="A61" s="184"/>
      <c r="B61" s="127" t="s">
        <v>83</v>
      </c>
      <c r="C61" s="128" t="s">
        <v>20</v>
      </c>
      <c r="D61" s="129"/>
      <c r="E61" s="178"/>
    </row>
    <row r="62" spans="1:5" ht="15" thickBot="1" x14ac:dyDescent="0.4">
      <c r="A62" s="184"/>
      <c r="B62" s="130" t="s">
        <v>84</v>
      </c>
      <c r="C62" s="131" t="s">
        <v>20</v>
      </c>
      <c r="D62" s="132"/>
      <c r="E62" s="179"/>
    </row>
    <row r="64" spans="1:5" x14ac:dyDescent="0.35">
      <c r="A64" s="139"/>
    </row>
  </sheetData>
  <mergeCells count="4">
    <mergeCell ref="E58:E62"/>
    <mergeCell ref="E53:E55"/>
    <mergeCell ref="E33:E35"/>
    <mergeCell ref="A57:A62"/>
  </mergeCells>
  <pageMargins left="0.7" right="0.7" top="0.75" bottom="0.75" header="0.3" footer="0.3"/>
  <drawing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856F05ABD59CB4BAB2979CCDAE48B4B" ma:contentTypeVersion="13" ma:contentTypeDescription="Crée un document." ma:contentTypeScope="" ma:versionID="e82bb510c132e3e2f4667d8ed414a2d6">
  <xsd:schema xmlns:xsd="http://www.w3.org/2001/XMLSchema" xmlns:xs="http://www.w3.org/2001/XMLSchema" xmlns:p="http://schemas.microsoft.com/office/2006/metadata/properties" xmlns:ns2="52b8055c-6b31-466c-8b33-4436bacbb2be" xmlns:ns3="2ad527f7-5878-4307-9814-de5fc4fe5c3c" targetNamespace="http://schemas.microsoft.com/office/2006/metadata/properties" ma:root="true" ma:fieldsID="14a0ee2e47d307bdccf6265ab0d57c85" ns2:_="" ns3:_="">
    <xsd:import namespace="52b8055c-6b31-466c-8b33-4436bacbb2be"/>
    <xsd:import namespace="2ad527f7-5878-4307-9814-de5fc4fe5c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b8055c-6b31-466c-8b33-4436bacbb2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d527f7-5878-4307-9814-de5fc4fe5c3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64333CF-B449-4170-9734-A2141108BD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2b8055c-6b31-466c-8b33-4436bacbb2be"/>
    <ds:schemaRef ds:uri="2ad527f7-5878-4307-9814-de5fc4fe5c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395BC34-0DB3-47D9-9A3A-DD27DD8A22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B110605-52EB-4F8F-96AE-B92773D93B7D}">
  <ds:schemaRefs>
    <ds:schemaRef ds:uri="http://schemas.openxmlformats.org/package/2006/metadata/core-properties"/>
    <ds:schemaRef ds:uri="http://schemas.microsoft.com/office/infopath/2007/PartnerControls"/>
    <ds:schemaRef ds:uri="2ad527f7-5878-4307-9814-de5fc4fe5c3c"/>
    <ds:schemaRef ds:uri="http://purl.org/dc/terms/"/>
    <ds:schemaRef ds:uri="52b8055c-6b31-466c-8b33-4436bacbb2be"/>
    <ds:schemaRef ds:uri="http://www.w3.org/XML/1998/namespace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DQE LBCV</vt:lpstr>
      <vt:lpstr>Retour ALX</vt:lpstr>
      <vt:lpstr>'DQE LBCV'!Zone_d_impression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SPo</dc:creator>
  <cp:lastModifiedBy>Sarah AUBOUIN</cp:lastModifiedBy>
  <cp:lastPrinted>2023-03-31T15:28:18Z</cp:lastPrinted>
  <dcterms:created xsi:type="dcterms:W3CDTF">2014-03-07T17:36:00Z</dcterms:created>
  <dcterms:modified xsi:type="dcterms:W3CDTF">2025-04-03T15:10:11Z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0x010100D856F05ABD59CB4BAB2979CCDAE48B4B</vt:lpwstr>
  </property>
</Properties>
</file>